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<sst xmlns="http://schemas.openxmlformats.org/spreadsheetml/2006/main" count="108" uniqueCount="89">
  <si>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</si>
  <si>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</si>
  <si>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</si>
  <si>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</si>
  <si>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</si>
  <si>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</si>
  <si>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</si>
  <si>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</si>
  <si>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</si>
  <si>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</si>
  <si>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</si>
  <si>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</si>
  <si>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</si>
  <si>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</si>
  <si>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</si>
  <si>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</si>
  <si>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</si>
  <si>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</si>
  <si>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</si>
  <si>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</si>
  <si>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</si>
  <si>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</si>
  <si>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</si>
  <si>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</si>
  <si>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</si>
  <si>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</si>
  <si>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</si>
  <si>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</si>
  <si>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</si>
  <si>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</si>
  <si>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</si>
  <si>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</si>
  <si>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</si>
  <si>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</si>
  <si>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</si>
  <si>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</si>
  <si>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</si>
  <si>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</si>
  <si>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</si>
  <si>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</si>
  <si>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</si>
  <si>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</si>
  <si>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</si>
  <si>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</si>
  <si>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</si>
  <si>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</si>
  <si>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</si>
  <si>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</si>
  <si>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</si>
  <si>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</si>
  <si>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</si>
  <si>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</si>
  <si>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</si>
  <si>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</si>
  <si>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</si>
  <si>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</si>
  <si>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</si>
  <si>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</si>
  <si>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</si>
  <si>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</si>
  <si>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</si>
  <si>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</si>
  <si>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</si>
  <si>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</si>
  <si>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</si>
  <si>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</si>
  <si>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EKİM</t>
  </si>
  <si>
    <t>01 OCAK - 31 EKİM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</si>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</sst>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123825</xdr:rowOff>
    </xdr:from>
    <xdr:to>
      <xdr:col>7</xdr:col>
      <xdr:colOff>704850</xdr:colOff>
      <xdr:row>34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6825"/>
          <a:ext cx="64674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"/>
      <c r="O1" s="9"/>
      <c r="P1" s="9"/>
    </row>
    <row r="2" spans="1:16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9"/>
      <c r="O2" s="9"/>
      <c r="P2" s="9"/>
    </row>
    <row r="3" spans="1:13" ht="32.25" customHeight="1">
      <c r="A3" s="72" t="s">
        <v>2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21" ht="27">
      <c r="A4" s="7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2827424.91456</v>
      </c>
      <c r="C5" s="10">
        <v>3038059.2364700004</v>
      </c>
      <c r="D5" s="22">
        <v>7.449687552278609</v>
      </c>
      <c r="E5" s="22">
        <v>14.264632924460589</v>
      </c>
      <c r="F5" s="39">
        <v>23475883.968500003</v>
      </c>
      <c r="G5" s="39">
        <v>27525565.451620005</v>
      </c>
      <c r="H5" s="22">
        <v>17.25038975552049</v>
      </c>
      <c r="I5" s="22">
        <v>13.141825380044402</v>
      </c>
      <c r="J5" s="43">
        <v>28375891.68866</v>
      </c>
      <c r="K5" s="43">
        <v>33756610.538449995</v>
      </c>
      <c r="L5" s="57">
        <v>18.962289921413532</v>
      </c>
      <c r="M5" s="58">
        <v>13.335232469975757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1924993.56385</v>
      </c>
      <c r="C6" s="10">
        <v>2023695.9638200002</v>
      </c>
      <c r="D6" s="22">
        <v>5.127414544316434</v>
      </c>
      <c r="E6" s="22">
        <v>9.501881901468918</v>
      </c>
      <c r="F6" s="39">
        <v>15223126.80562</v>
      </c>
      <c r="G6" s="39">
        <v>17243340.121260002</v>
      </c>
      <c r="H6" s="22">
        <v>13.270685723344233</v>
      </c>
      <c r="I6" s="22">
        <v>8.2326724673689</v>
      </c>
      <c r="J6" s="43">
        <v>18544961.508139998</v>
      </c>
      <c r="K6" s="43">
        <v>21338623.43824</v>
      </c>
      <c r="L6" s="57">
        <v>15.064263837235634</v>
      </c>
      <c r="M6" s="58">
        <v>8.42962310490518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897190.4382</v>
      </c>
      <c r="C7" s="3">
        <v>1045928.63896</v>
      </c>
      <c r="D7" s="23">
        <v>16.578219564890592</v>
      </c>
      <c r="E7" s="23">
        <v>4.910960234363552</v>
      </c>
      <c r="F7" s="40">
        <v>7301394.36052</v>
      </c>
      <c r="G7" s="40">
        <v>9297463.754</v>
      </c>
      <c r="H7" s="23">
        <v>27.338194527241537</v>
      </c>
      <c r="I7" s="23">
        <v>4.438987651211682</v>
      </c>
      <c r="J7" s="44">
        <v>8678106.79463</v>
      </c>
      <c r="K7" s="44">
        <v>11142892.61478</v>
      </c>
      <c r="L7" s="59">
        <v>28.402344871754803</v>
      </c>
      <c r="M7" s="60">
        <v>4.401895244690354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291587.59299</v>
      </c>
      <c r="C8" s="3">
        <v>239319.97366</v>
      </c>
      <c r="D8" s="23">
        <v>-17.92518632018493</v>
      </c>
      <c r="E8" s="23">
        <v>1.1236817027037538</v>
      </c>
      <c r="F8" s="40">
        <v>2306025.17978</v>
      </c>
      <c r="G8" s="40">
        <v>2183885.88303</v>
      </c>
      <c r="H8" s="23">
        <v>-5.296529188881282</v>
      </c>
      <c r="I8" s="23">
        <v>1.042676016053839</v>
      </c>
      <c r="J8" s="44">
        <v>3081670.77214</v>
      </c>
      <c r="K8" s="44">
        <v>2958233.04903</v>
      </c>
      <c r="L8" s="59">
        <v>-4.005545440672803</v>
      </c>
      <c r="M8" s="60">
        <v>1.168622227763262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181364.35298</v>
      </c>
      <c r="C9" s="3">
        <v>246843.1873</v>
      </c>
      <c r="D9" s="23">
        <v>36.103475266289344</v>
      </c>
      <c r="E9" s="23">
        <v>1.1590055303956681</v>
      </c>
      <c r="F9" s="40">
        <v>1651029.81273</v>
      </c>
      <c r="G9" s="40">
        <v>2057915.99932</v>
      </c>
      <c r="H9" s="23">
        <v>24.644387609040706</v>
      </c>
      <c r="I9" s="23">
        <v>0.9825328659423165</v>
      </c>
      <c r="J9" s="44">
        <v>1965397.05381</v>
      </c>
      <c r="K9" s="44">
        <v>2433696.44241</v>
      </c>
      <c r="L9" s="59">
        <v>23.827215355400238</v>
      </c>
      <c r="M9" s="60">
        <v>0.9614089597035861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194546.33187</v>
      </c>
      <c r="C10" s="3">
        <v>177974.17145</v>
      </c>
      <c r="D10" s="23">
        <v>-8.518361801379976</v>
      </c>
      <c r="E10" s="23">
        <v>0.8356440833323207</v>
      </c>
      <c r="F10" s="40">
        <v>1223053.90894</v>
      </c>
      <c r="G10" s="40">
        <v>1259702.49739</v>
      </c>
      <c r="H10" s="23">
        <v>2.9964818543250176</v>
      </c>
      <c r="I10" s="23">
        <v>0.6014332486866639</v>
      </c>
      <c r="J10" s="44">
        <v>1503227.20437</v>
      </c>
      <c r="K10" s="44">
        <v>1605557.06085</v>
      </c>
      <c r="L10" s="59">
        <v>6.807344637092724</v>
      </c>
      <c r="M10" s="60">
        <v>0.6342602621746772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250347.52458</v>
      </c>
      <c r="C11" s="3">
        <v>178901.93283</v>
      </c>
      <c r="D11" s="23">
        <v>-28.53856528833747</v>
      </c>
      <c r="E11" s="23">
        <v>0.8400002115369071</v>
      </c>
      <c r="F11" s="40">
        <v>1730847.29751</v>
      </c>
      <c r="G11" s="40">
        <v>1325869.59826</v>
      </c>
      <c r="H11" s="23">
        <v>-23.39765615560665</v>
      </c>
      <c r="I11" s="23">
        <v>0.6330241159865816</v>
      </c>
      <c r="J11" s="44">
        <v>2060746.96671</v>
      </c>
      <c r="K11" s="44">
        <v>1851003.0336</v>
      </c>
      <c r="L11" s="59">
        <v>-10.178053710536721</v>
      </c>
      <c r="M11" s="60">
        <v>0.7312213922535525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25260.42421</v>
      </c>
      <c r="C12" s="3">
        <v>38679.60381</v>
      </c>
      <c r="D12" s="23">
        <v>53.12333430523968</v>
      </c>
      <c r="E12" s="23">
        <v>0.18161276889857825</v>
      </c>
      <c r="F12" s="40">
        <v>239126.02715</v>
      </c>
      <c r="G12" s="40">
        <v>328892.96319</v>
      </c>
      <c r="H12" s="23">
        <v>37.53959245251483</v>
      </c>
      <c r="I12" s="23">
        <v>0.1570268882782921</v>
      </c>
      <c r="J12" s="44">
        <v>294455.83992</v>
      </c>
      <c r="K12" s="44">
        <v>399201.66953</v>
      </c>
      <c r="L12" s="59">
        <v>35.57267861912949</v>
      </c>
      <c r="M12" s="60">
        <v>0.15770087638157246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76717.20439</v>
      </c>
      <c r="C13" s="3">
        <v>87773.24586</v>
      </c>
      <c r="D13" s="23">
        <v>14.411423823260613</v>
      </c>
      <c r="E13" s="23">
        <v>0.41212268600665036</v>
      </c>
      <c r="F13" s="40">
        <v>647360.67887</v>
      </c>
      <c r="G13" s="40">
        <v>675288.81646</v>
      </c>
      <c r="H13" s="23">
        <v>4.314154149546123</v>
      </c>
      <c r="I13" s="23">
        <v>0.3224103687392866</v>
      </c>
      <c r="J13" s="44">
        <v>814998.97172</v>
      </c>
      <c r="K13" s="44">
        <v>810406.05551</v>
      </c>
      <c r="L13" s="59">
        <v>-0.5635487122526076</v>
      </c>
      <c r="M13" s="60">
        <v>0.32014331335168916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7979.69463</v>
      </c>
      <c r="C14" s="3">
        <v>8275.20995</v>
      </c>
      <c r="D14" s="23">
        <v>3.703341214198825</v>
      </c>
      <c r="E14" s="23">
        <v>0.03885468423148684</v>
      </c>
      <c r="F14" s="40">
        <v>124289.54012</v>
      </c>
      <c r="G14" s="40">
        <v>114320.60961</v>
      </c>
      <c r="H14" s="23">
        <v>-8.020731672492413</v>
      </c>
      <c r="I14" s="23">
        <v>0.05458131247023752</v>
      </c>
      <c r="J14" s="44">
        <v>146357.90484</v>
      </c>
      <c r="K14" s="44">
        <v>137633.51253</v>
      </c>
      <c r="L14" s="59">
        <v>-5.960998361883899</v>
      </c>
      <c r="M14" s="60">
        <v>0.05437082858648719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288750.81549</v>
      </c>
      <c r="C15" s="10">
        <v>309785.54325</v>
      </c>
      <c r="D15" s="22">
        <v>7.284733628995917</v>
      </c>
      <c r="E15" s="22">
        <v>1.4545394660903264</v>
      </c>
      <c r="F15" s="39">
        <v>2669661.00989</v>
      </c>
      <c r="G15" s="39">
        <v>3359333.36224</v>
      </c>
      <c r="H15" s="22">
        <v>25.833705095704918</v>
      </c>
      <c r="I15" s="22">
        <v>1.603882489444635</v>
      </c>
      <c r="J15" s="43">
        <v>3152399.97855</v>
      </c>
      <c r="K15" s="43">
        <v>4087925.73281</v>
      </c>
      <c r="L15" s="57">
        <v>29.676619738156155</v>
      </c>
      <c r="M15" s="58">
        <v>1.6148967297805148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288750.81549</v>
      </c>
      <c r="C16" s="3">
        <v>309785.54325</v>
      </c>
      <c r="D16" s="23">
        <v>7.284733628995917</v>
      </c>
      <c r="E16" s="23">
        <v>1.4545394660903264</v>
      </c>
      <c r="F16" s="40">
        <v>2669661.00989</v>
      </c>
      <c r="G16" s="40">
        <v>3359333.36224</v>
      </c>
      <c r="H16" s="23">
        <v>25.833705095704918</v>
      </c>
      <c r="I16" s="23">
        <v>1.603882489444635</v>
      </c>
      <c r="J16" s="44">
        <v>3152399.97855</v>
      </c>
      <c r="K16" s="44">
        <v>4087925.73281</v>
      </c>
      <c r="L16" s="59">
        <v>29.676619738156155</v>
      </c>
      <c r="M16" s="60">
        <v>1.6148967297805148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613680.53522</v>
      </c>
      <c r="C17" s="10">
        <v>704577.7294</v>
      </c>
      <c r="D17" s="22">
        <v>14.811809885319892</v>
      </c>
      <c r="E17" s="22">
        <v>3.3082115569013424</v>
      </c>
      <c r="F17" s="39">
        <v>5583096.15299</v>
      </c>
      <c r="G17" s="39">
        <v>6922891.96812</v>
      </c>
      <c r="H17" s="22">
        <v>23.997362366981246</v>
      </c>
      <c r="I17" s="22">
        <v>3.305270423230866</v>
      </c>
      <c r="J17" s="43">
        <v>6678530.20197</v>
      </c>
      <c r="K17" s="43">
        <v>8330061.3674</v>
      </c>
      <c r="L17" s="57">
        <v>24.728961545204058</v>
      </c>
      <c r="M17" s="58">
        <v>3.2907126352900646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613680.53522</v>
      </c>
      <c r="C18" s="3">
        <v>704577.7294</v>
      </c>
      <c r="D18" s="23">
        <v>14.811809885319892</v>
      </c>
      <c r="E18" s="23">
        <v>3.3082115569013424</v>
      </c>
      <c r="F18" s="40">
        <v>5583096.15299</v>
      </c>
      <c r="G18" s="40">
        <v>6922891.96812</v>
      </c>
      <c r="H18" s="23">
        <v>23.997362366981246</v>
      </c>
      <c r="I18" s="23">
        <v>3.305270423230866</v>
      </c>
      <c r="J18" s="44">
        <v>6678530.20197</v>
      </c>
      <c r="K18" s="44">
        <v>8330061.3674</v>
      </c>
      <c r="L18" s="59">
        <v>24.728961545204058</v>
      </c>
      <c r="M18" s="60">
        <v>3.2907126352900646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15666843.237610001</v>
      </c>
      <c r="C19" s="10">
        <v>15043602.266010003</v>
      </c>
      <c r="D19" s="22">
        <v>-3.9780890262809203</v>
      </c>
      <c r="E19" s="22">
        <v>70.63439106459147</v>
      </c>
      <c r="F19" s="39">
        <v>137602448.68600002</v>
      </c>
      <c r="G19" s="39">
        <v>154243345.39653003</v>
      </c>
      <c r="H19" s="22">
        <v>12.093459723600903</v>
      </c>
      <c r="I19" s="22">
        <v>73.6420515973732</v>
      </c>
      <c r="J19" s="43">
        <v>163047558.75686997</v>
      </c>
      <c r="K19" s="43">
        <v>187359593.68554997</v>
      </c>
      <c r="L19" s="57">
        <v>14.911008244492113</v>
      </c>
      <c r="M19" s="58">
        <v>74.01465068393487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1352630.3099800001</v>
      </c>
      <c r="C20" s="10">
        <v>1260272.75542</v>
      </c>
      <c r="D20" s="22">
        <v>-6.8279968206069315</v>
      </c>
      <c r="E20" s="22">
        <v>5.917372520245234</v>
      </c>
      <c r="F20" s="39">
        <v>12314998.672279999</v>
      </c>
      <c r="G20" s="39">
        <v>12661069.94702</v>
      </c>
      <c r="H20" s="22">
        <v>2.810160877393985</v>
      </c>
      <c r="I20" s="22">
        <v>6.044910163997088</v>
      </c>
      <c r="J20" s="43">
        <v>14547956.81092</v>
      </c>
      <c r="K20" s="43">
        <v>15398670.486870002</v>
      </c>
      <c r="L20" s="57">
        <v>5.847650546442635</v>
      </c>
      <c r="M20" s="58">
        <v>6.08310038820607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916756.39771</v>
      </c>
      <c r="C21" s="3">
        <v>834442.3482</v>
      </c>
      <c r="D21" s="23">
        <v>-8.978835568054432</v>
      </c>
      <c r="E21" s="23">
        <v>3.917966328901587</v>
      </c>
      <c r="F21" s="40">
        <v>8274136.40136</v>
      </c>
      <c r="G21" s="40">
        <v>8720285.36715</v>
      </c>
      <c r="H21" s="23">
        <v>5.392091018908842</v>
      </c>
      <c r="I21" s="23">
        <v>4.163419195172135</v>
      </c>
      <c r="J21" s="44">
        <v>9746572.03102</v>
      </c>
      <c r="K21" s="44">
        <v>10588179.45893</v>
      </c>
      <c r="L21" s="59">
        <v>8.63490697274336</v>
      </c>
      <c r="M21" s="60">
        <v>4.182761013811696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159288.47048</v>
      </c>
      <c r="C22" s="3">
        <v>168928.3682</v>
      </c>
      <c r="D22" s="23">
        <v>6.051849007621916</v>
      </c>
      <c r="E22" s="23">
        <v>0.7931712239097138</v>
      </c>
      <c r="F22" s="40">
        <v>1424843.18155</v>
      </c>
      <c r="G22" s="40">
        <v>1702787.76533</v>
      </c>
      <c r="H22" s="23">
        <v>19.50702978257867</v>
      </c>
      <c r="I22" s="23">
        <v>0.8129801914723557</v>
      </c>
      <c r="J22" s="44">
        <v>1638549.78434</v>
      </c>
      <c r="K22" s="44">
        <v>2009410.8251</v>
      </c>
      <c r="L22" s="59">
        <v>22.63349239091817</v>
      </c>
      <c r="M22" s="60">
        <v>0.7937989049544159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276585.44179</v>
      </c>
      <c r="C23" s="3">
        <v>256902.03902</v>
      </c>
      <c r="D23" s="23">
        <v>-7.116572239888466</v>
      </c>
      <c r="E23" s="23">
        <v>1.206234967433933</v>
      </c>
      <c r="F23" s="40">
        <v>2616019.08937</v>
      </c>
      <c r="G23" s="40">
        <v>2237996.81454</v>
      </c>
      <c r="H23" s="23">
        <v>-14.45028732267534</v>
      </c>
      <c r="I23" s="23">
        <v>1.0685107773525977</v>
      </c>
      <c r="J23" s="44">
        <v>3162834.99556</v>
      </c>
      <c r="K23" s="44">
        <v>2801080.20284</v>
      </c>
      <c r="L23" s="59">
        <v>-11.43767516256248</v>
      </c>
      <c r="M23" s="60">
        <v>1.1065404694399568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2264993.60126</v>
      </c>
      <c r="C24" s="10">
        <v>2613347.94672</v>
      </c>
      <c r="D24" s="22">
        <v>15.37992625083854</v>
      </c>
      <c r="E24" s="22">
        <v>12.270481337674106</v>
      </c>
      <c r="F24" s="39">
        <v>20481449.1318</v>
      </c>
      <c r="G24" s="39">
        <v>28139271.99263</v>
      </c>
      <c r="H24" s="22">
        <v>37.38906759746935</v>
      </c>
      <c r="I24" s="22">
        <v>13.43483386376548</v>
      </c>
      <c r="J24" s="45">
        <v>23912028.75473</v>
      </c>
      <c r="K24" s="45">
        <v>32996390.35327</v>
      </c>
      <c r="L24" s="61">
        <v>37.99076059885984</v>
      </c>
      <c r="M24" s="62">
        <v>13.034914614123613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2264993.60126</v>
      </c>
      <c r="C25" s="3">
        <v>2613347.94672</v>
      </c>
      <c r="D25" s="23">
        <v>15.37992625083854</v>
      </c>
      <c r="E25" s="23">
        <v>12.270481337674106</v>
      </c>
      <c r="F25" s="40">
        <v>20481449.1318</v>
      </c>
      <c r="G25" s="40">
        <v>28139271.99263</v>
      </c>
      <c r="H25" s="23">
        <v>37.38906759746935</v>
      </c>
      <c r="I25" s="23">
        <v>13.43483386376548</v>
      </c>
      <c r="J25" s="44">
        <v>23912028.75473</v>
      </c>
      <c r="K25" s="44">
        <v>32996390.35327</v>
      </c>
      <c r="L25" s="59">
        <v>37.99076059885984</v>
      </c>
      <c r="M25" s="60">
        <v>13.034914614123613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12049219.32637</v>
      </c>
      <c r="C26" s="10">
        <v>11169981.563870003</v>
      </c>
      <c r="D26" s="22">
        <v>-7.297051690110452</v>
      </c>
      <c r="E26" s="22">
        <v>52.44653720667214</v>
      </c>
      <c r="F26" s="39">
        <v>104806000.88192001</v>
      </c>
      <c r="G26" s="39">
        <v>113443003.45688002</v>
      </c>
      <c r="H26" s="22">
        <v>8.240942791711815</v>
      </c>
      <c r="I26" s="22">
        <v>54.16230756961061</v>
      </c>
      <c r="J26" s="43">
        <v>124587573.19121999</v>
      </c>
      <c r="K26" s="43">
        <v>138964532.84541</v>
      </c>
      <c r="L26" s="57">
        <v>11.539641784436961</v>
      </c>
      <c r="M26" s="58">
        <v>54.8966356816052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1908628.42712</v>
      </c>
      <c r="C27" s="3">
        <v>1707172.0149</v>
      </c>
      <c r="D27" s="23">
        <v>-10.555035718711622</v>
      </c>
      <c r="E27" s="23">
        <v>8.015703525174082</v>
      </c>
      <c r="F27" s="40">
        <v>16703319.06582</v>
      </c>
      <c r="G27" s="40">
        <v>17873148.44752</v>
      </c>
      <c r="H27" s="23">
        <v>7.0035744218873335</v>
      </c>
      <c r="I27" s="23">
        <v>8.533368598794596</v>
      </c>
      <c r="J27" s="44">
        <v>19869519.26608</v>
      </c>
      <c r="K27" s="44">
        <v>21410656.89284</v>
      </c>
      <c r="L27" s="59">
        <v>7.75629045736872</v>
      </c>
      <c r="M27" s="60">
        <v>8.458079245713877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2603918.50357</v>
      </c>
      <c r="C28" s="3">
        <v>2650906.79111</v>
      </c>
      <c r="D28" s="23">
        <v>1.804522202810053</v>
      </c>
      <c r="E28" s="23">
        <v>12.446831792549636</v>
      </c>
      <c r="F28" s="40">
        <v>23848071.13626</v>
      </c>
      <c r="G28" s="40">
        <v>24969433.65206</v>
      </c>
      <c r="H28" s="23">
        <v>4.702109908146887</v>
      </c>
      <c r="I28" s="23">
        <v>11.92142401109744</v>
      </c>
      <c r="J28" s="44">
        <v>29341899.65941</v>
      </c>
      <c r="K28" s="44">
        <v>30455945.73518</v>
      </c>
      <c r="L28" s="59">
        <v>3.796775562255477</v>
      </c>
      <c r="M28" s="60">
        <v>12.031335788555763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208205.03048</v>
      </c>
      <c r="C29" s="3">
        <v>210071.99903</v>
      </c>
      <c r="D29" s="23">
        <v>0.8966971382467914</v>
      </c>
      <c r="E29" s="23">
        <v>0.986353365957544</v>
      </c>
      <c r="F29" s="40">
        <v>1195368.86788</v>
      </c>
      <c r="G29" s="40">
        <v>1209221.34164</v>
      </c>
      <c r="H29" s="23">
        <v>1.1588451173709653</v>
      </c>
      <c r="I29" s="23">
        <v>0.5773314900864503</v>
      </c>
      <c r="J29" s="44">
        <v>1606785.52386</v>
      </c>
      <c r="K29" s="44">
        <v>1639121.30554</v>
      </c>
      <c r="L29" s="59">
        <v>2.012451643348104</v>
      </c>
      <c r="M29" s="60">
        <v>0.6475195023199661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1230967.20255</v>
      </c>
      <c r="C30" s="3">
        <v>1324565.83293</v>
      </c>
      <c r="D30" s="23">
        <v>7.603665653000869</v>
      </c>
      <c r="E30" s="23">
        <v>6.219248513726409</v>
      </c>
      <c r="F30" s="40">
        <v>11579474.5374</v>
      </c>
      <c r="G30" s="40">
        <v>12279556.09636</v>
      </c>
      <c r="H30" s="23">
        <v>6.045883659909088</v>
      </c>
      <c r="I30" s="23">
        <v>5.862759922097263</v>
      </c>
      <c r="J30" s="44">
        <v>13906877.94666</v>
      </c>
      <c r="K30" s="44">
        <v>14861059.14289</v>
      </c>
      <c r="L30" s="59">
        <v>6.861217880028669</v>
      </c>
      <c r="M30" s="60">
        <v>5.870722067749297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807782.56012</v>
      </c>
      <c r="C31" s="3">
        <v>854230.47184</v>
      </c>
      <c r="D31" s="23">
        <v>5.750051314935533</v>
      </c>
      <c r="E31" s="23">
        <v>4.010877723320749</v>
      </c>
      <c r="F31" s="40">
        <v>7638404.99123</v>
      </c>
      <c r="G31" s="40">
        <v>8336996.57061</v>
      </c>
      <c r="H31" s="23">
        <v>9.14577821131617</v>
      </c>
      <c r="I31" s="23">
        <v>3.980421521859684</v>
      </c>
      <c r="J31" s="44">
        <v>9164084.64161</v>
      </c>
      <c r="K31" s="44">
        <v>10110363.19456</v>
      </c>
      <c r="L31" s="59">
        <v>10.325947325424883</v>
      </c>
      <c r="M31" s="60">
        <v>3.994004178878532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1144169.82634</v>
      </c>
      <c r="C32" s="3">
        <v>1049543.38167</v>
      </c>
      <c r="D32" s="23">
        <v>-8.270314641375695</v>
      </c>
      <c r="E32" s="23">
        <v>4.927932575539636</v>
      </c>
      <c r="F32" s="40">
        <v>9927877.80866</v>
      </c>
      <c r="G32" s="40">
        <v>12161597.20722</v>
      </c>
      <c r="H32" s="23">
        <v>22.49946505799603</v>
      </c>
      <c r="I32" s="23">
        <v>5.806441546882534</v>
      </c>
      <c r="J32" s="44">
        <v>11508932.36158</v>
      </c>
      <c r="K32" s="44">
        <v>14591828.12843</v>
      </c>
      <c r="L32" s="59">
        <v>26.786983101417466</v>
      </c>
      <c r="M32" s="60">
        <v>5.764364879966415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2254219.89306</v>
      </c>
      <c r="C33" s="3">
        <v>1392546.49221</v>
      </c>
      <c r="D33" s="23">
        <v>-38.22490447816597</v>
      </c>
      <c r="E33" s="23">
        <v>6.538438850422665</v>
      </c>
      <c r="F33" s="40">
        <v>17969204.6879</v>
      </c>
      <c r="G33" s="40">
        <v>18435193.78474</v>
      </c>
      <c r="H33" s="23">
        <v>2.5932650049547643</v>
      </c>
      <c r="I33" s="23">
        <v>8.801711920947081</v>
      </c>
      <c r="J33" s="44">
        <v>20541746.5312</v>
      </c>
      <c r="K33" s="44">
        <v>22715340.59027</v>
      </c>
      <c r="L33" s="59">
        <v>10.581349817400488</v>
      </c>
      <c r="M33" s="60">
        <v>8.973482306847618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380639.08097</v>
      </c>
      <c r="C34" s="3">
        <v>415336.77057</v>
      </c>
      <c r="D34" s="23">
        <v>9.11564033613634</v>
      </c>
      <c r="E34" s="23">
        <v>1.9501353038448097</v>
      </c>
      <c r="F34" s="40">
        <v>3795563.67154</v>
      </c>
      <c r="G34" s="40">
        <v>4594507.93299</v>
      </c>
      <c r="H34" s="23">
        <v>21.049423236940154</v>
      </c>
      <c r="I34" s="23">
        <v>2.1936051075393865</v>
      </c>
      <c r="J34" s="44">
        <v>4465899.38482</v>
      </c>
      <c r="K34" s="44">
        <v>5409678.85109</v>
      </c>
      <c r="L34" s="59">
        <v>21.13302125609888</v>
      </c>
      <c r="M34" s="60">
        <v>2.137042905567407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685805.49333</v>
      </c>
      <c r="C35" s="3">
        <v>536658.81726</v>
      </c>
      <c r="D35" s="23">
        <v>-21.747664245995278</v>
      </c>
      <c r="E35" s="23">
        <v>2.519780043125129</v>
      </c>
      <c r="F35" s="40">
        <v>4580898.45261</v>
      </c>
      <c r="G35" s="40">
        <v>4707498.98629</v>
      </c>
      <c r="H35" s="23">
        <v>2.763661648248692</v>
      </c>
      <c r="I35" s="23">
        <v>2.2475516357073846</v>
      </c>
      <c r="J35" s="44">
        <v>5196943.60092</v>
      </c>
      <c r="K35" s="44">
        <v>6918683.52828</v>
      </c>
      <c r="L35" s="59">
        <v>33.129855922531185</v>
      </c>
      <c r="M35" s="60">
        <v>2.7331610539131552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301391.62999</v>
      </c>
      <c r="C36" s="10">
        <v>464526.74857</v>
      </c>
      <c r="D36" s="22">
        <v>54.12728899784401</v>
      </c>
      <c r="E36" s="22">
        <v>2.18109754819775</v>
      </c>
      <c r="F36" s="39">
        <v>2395807.6675</v>
      </c>
      <c r="G36" s="39">
        <v>3267256.58292</v>
      </c>
      <c r="H36" s="22">
        <v>36.373909610588555</v>
      </c>
      <c r="I36" s="22">
        <v>1.5599212869942376</v>
      </c>
      <c r="J36" s="43">
        <v>2866507.82327</v>
      </c>
      <c r="K36" s="43">
        <v>4081637.8048</v>
      </c>
      <c r="L36" s="57">
        <v>42.39060405367488</v>
      </c>
      <c r="M36" s="58">
        <v>1.6124127427797372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513415.93058</v>
      </c>
      <c r="C37" s="3">
        <v>552343.98321</v>
      </c>
      <c r="D37" s="23">
        <v>7.5821668770627015</v>
      </c>
      <c r="E37" s="23">
        <v>2.5934267752066176</v>
      </c>
      <c r="F37" s="40">
        <v>5063339.46475</v>
      </c>
      <c r="G37" s="40">
        <v>5496582.22122</v>
      </c>
      <c r="H37" s="23">
        <v>8.556462774936433</v>
      </c>
      <c r="I37" s="23">
        <v>2.6242920918479613</v>
      </c>
      <c r="J37" s="44">
        <v>5990424.29545</v>
      </c>
      <c r="K37" s="44">
        <v>6626007.46835</v>
      </c>
      <c r="L37" s="59">
        <v>10.609985896704412</v>
      </c>
      <c r="M37" s="60">
        <v>2.6175421207528613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10075.74826</v>
      </c>
      <c r="C38" s="3">
        <v>12078.26057</v>
      </c>
      <c r="D38" s="23">
        <v>19.87457664012737</v>
      </c>
      <c r="E38" s="23">
        <v>0.05671118960709489</v>
      </c>
      <c r="F38" s="40">
        <v>108670.53037</v>
      </c>
      <c r="G38" s="40">
        <v>112010.63331</v>
      </c>
      <c r="H38" s="23">
        <v>3.0736050782375615</v>
      </c>
      <c r="I38" s="23">
        <v>0.053478435756587506</v>
      </c>
      <c r="J38" s="44">
        <v>127952.15636</v>
      </c>
      <c r="K38" s="44">
        <v>144210.20318</v>
      </c>
      <c r="L38" s="59">
        <v>12.706348437190199</v>
      </c>
      <c r="M38" s="60">
        <v>0.05696888856057642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465035.92445</v>
      </c>
      <c r="C39" s="3">
        <v>462522.17292</v>
      </c>
      <c r="D39" s="23">
        <v>-0.54054996567696</v>
      </c>
      <c r="E39" s="23">
        <v>2.171685442115913</v>
      </c>
      <c r="F39" s="40">
        <v>4849204.69423</v>
      </c>
      <c r="G39" s="40">
        <v>5448322.9045</v>
      </c>
      <c r="H39" s="23">
        <v>12.354978765546502</v>
      </c>
      <c r="I39" s="23">
        <v>2.601251129641055</v>
      </c>
      <c r="J39" s="44">
        <v>5760982.44204</v>
      </c>
      <c r="K39" s="44">
        <v>6526815.00069</v>
      </c>
      <c r="L39" s="59">
        <v>13.293436776710847</v>
      </c>
      <c r="M39" s="60">
        <v>2.5783570664948225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465035.92445</v>
      </c>
      <c r="C40" s="10">
        <v>462522.17292</v>
      </c>
      <c r="D40" s="22">
        <v>-0.54054996567696</v>
      </c>
      <c r="E40" s="22">
        <v>2.171685442115913</v>
      </c>
      <c r="F40" s="39">
        <v>4849204.69423</v>
      </c>
      <c r="G40" s="39">
        <v>5448322.9045</v>
      </c>
      <c r="H40" s="22">
        <v>12.354978765546502</v>
      </c>
      <c r="I40" s="22">
        <v>2.601251129641055</v>
      </c>
      <c r="J40" s="43">
        <v>5760982.44204</v>
      </c>
      <c r="K40" s="43">
        <v>6526815.00069</v>
      </c>
      <c r="L40" s="57">
        <v>13.293436776710847</v>
      </c>
      <c r="M40" s="58">
        <v>2.5783570664948225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18959304.07662</v>
      </c>
      <c r="C41" s="36">
        <v>18544183.675400004</v>
      </c>
      <c r="D41" s="37">
        <v>-2.189533959381508</v>
      </c>
      <c r="E41" s="38">
        <v>87.07070943116798</v>
      </c>
      <c r="F41" s="36">
        <v>165927537.34873</v>
      </c>
      <c r="G41" s="36">
        <v>187217233.75265005</v>
      </c>
      <c r="H41" s="37">
        <v>12.830719206767643</v>
      </c>
      <c r="I41" s="38">
        <v>89.38512810705865</v>
      </c>
      <c r="J41" s="36">
        <v>197184432.88756996</v>
      </c>
      <c r="K41" s="36">
        <v>227643019.22469</v>
      </c>
      <c r="L41" s="63">
        <v>15.446749974673107</v>
      </c>
      <c r="M41" s="64">
        <v>89.92824022040547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1754680.2003799975</v>
      </c>
      <c r="C42" s="31">
        <v>2753660.107599996</v>
      </c>
      <c r="D42" s="32">
        <v>56.93230635438054</v>
      </c>
      <c r="E42" s="32">
        <v>12.929290568832021</v>
      </c>
      <c r="F42" s="41">
        <v>15598490.28027001</v>
      </c>
      <c r="G42" s="41">
        <v>22232859.028349936</v>
      </c>
      <c r="H42" s="33">
        <v>42.53212092244279</v>
      </c>
      <c r="I42" s="33">
        <v>10.614871892941345</v>
      </c>
      <c r="J42" s="41">
        <v>18267411.710430056</v>
      </c>
      <c r="K42" s="41">
        <v>25495503.965310007</v>
      </c>
      <c r="L42" s="33">
        <v>39.568234238422306</v>
      </c>
      <c r="M42" s="65">
        <v>10.071759779594537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20713984.277</v>
      </c>
      <c r="C43" s="53">
        <v>21297843.783</v>
      </c>
      <c r="D43" s="54">
        <v>2.8186731156704403</v>
      </c>
      <c r="E43" s="55">
        <v>100</v>
      </c>
      <c r="F43" s="56">
        <v>181526027.629</v>
      </c>
      <c r="G43" s="56">
        <v>209450092.781</v>
      </c>
      <c r="H43" s="54">
        <v>15.382953902936022</v>
      </c>
      <c r="I43" s="55">
        <v>100</v>
      </c>
      <c r="J43" s="56">
        <v>215451844.59800002</v>
      </c>
      <c r="K43" s="56">
        <v>253138523.19</v>
      </c>
      <c r="L43" s="54">
        <v>17.491926635540075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4" customFormat="1" ht="32.25" customHeight="1">
      <c r="A3" s="75" t="s">
        <v>31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3" ht="37.5" customHeight="1">
      <c r="A4" s="7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1553938.36531</v>
      </c>
      <c r="C5" s="5">
        <v>1436194.56933</v>
      </c>
      <c r="D5" s="6">
        <v>-7.577121371638884</v>
      </c>
      <c r="E5" s="15">
        <v>7.744717127857187</v>
      </c>
      <c r="F5" s="5">
        <v>12877678.76605</v>
      </c>
      <c r="G5" s="5">
        <v>16340425.32837</v>
      </c>
      <c r="H5" s="6">
        <v>26.88952430968377</v>
      </c>
      <c r="I5" s="15">
        <v>8.72805617348179</v>
      </c>
      <c r="J5" s="12">
        <v>15254559.81025</v>
      </c>
      <c r="K5" s="12">
        <v>19776437.58665</v>
      </c>
      <c r="L5" s="13">
        <v>29.64279423757357</v>
      </c>
      <c r="M5" s="14">
        <v>8.687478163839545</v>
      </c>
    </row>
    <row r="6" spans="1:13" ht="30" customHeight="1">
      <c r="A6" s="20" t="s">
        <v>53</v>
      </c>
      <c r="B6" s="5">
        <v>202482.31012</v>
      </c>
      <c r="C6" s="5">
        <v>192805.42852</v>
      </c>
      <c r="D6" s="6">
        <v>-4.779124455003044</v>
      </c>
      <c r="E6" s="15">
        <v>1.0397083629826653</v>
      </c>
      <c r="F6" s="5">
        <v>2065345.87777</v>
      </c>
      <c r="G6" s="5">
        <v>2125679.6389</v>
      </c>
      <c r="H6" s="6">
        <v>2.921242479499073</v>
      </c>
      <c r="I6" s="15">
        <v>1.1354081012159556</v>
      </c>
      <c r="J6" s="12">
        <v>2456592.0064</v>
      </c>
      <c r="K6" s="12">
        <v>2605576.48737</v>
      </c>
      <c r="L6" s="13">
        <v>6.064681501114584</v>
      </c>
      <c r="M6" s="14">
        <v>1.1445887935611254</v>
      </c>
    </row>
    <row r="7" spans="1:13" ht="30" customHeight="1">
      <c r="A7" s="20" t="s">
        <v>33</v>
      </c>
      <c r="B7" s="5">
        <v>204307.2698</v>
      </c>
      <c r="C7" s="5">
        <v>198832.653</v>
      </c>
      <c r="D7" s="6">
        <v>-2.6795996076689867</v>
      </c>
      <c r="E7" s="15">
        <v>1.0722103300980768</v>
      </c>
      <c r="F7" s="5">
        <v>2088913.73173</v>
      </c>
      <c r="G7" s="5">
        <v>2031635.13346</v>
      </c>
      <c r="H7" s="6">
        <v>-2.742027944953146</v>
      </c>
      <c r="I7" s="15">
        <v>1.0851752761950222</v>
      </c>
      <c r="J7" s="12">
        <v>2536298.05608</v>
      </c>
      <c r="K7" s="12">
        <v>2483847.47324</v>
      </c>
      <c r="L7" s="13">
        <v>-2.0679975965074595</v>
      </c>
      <c r="M7" s="14">
        <v>1.0911151511254442</v>
      </c>
    </row>
    <row r="8" spans="1:13" ht="30" customHeight="1">
      <c r="A8" s="20" t="s">
        <v>34</v>
      </c>
      <c r="B8" s="5">
        <v>305070.73164</v>
      </c>
      <c r="C8" s="5">
        <v>258170.72821</v>
      </c>
      <c r="D8" s="6">
        <v>-15.373485085860207</v>
      </c>
      <c r="E8" s="15">
        <v>1.3921924670778545</v>
      </c>
      <c r="F8" s="5">
        <v>2752870.23958</v>
      </c>
      <c r="G8" s="5">
        <v>2953794.35709</v>
      </c>
      <c r="H8" s="6">
        <v>7.298713706921939</v>
      </c>
      <c r="I8" s="15">
        <v>1.577736353584057</v>
      </c>
      <c r="J8" s="12">
        <v>3242559.01445</v>
      </c>
      <c r="K8" s="12">
        <v>3605761.66273</v>
      </c>
      <c r="L8" s="13">
        <v>11.201111426544259</v>
      </c>
      <c r="M8" s="14">
        <v>1.5839544190770958</v>
      </c>
    </row>
    <row r="9" spans="1:13" ht="30" customHeight="1">
      <c r="A9" s="20" t="s">
        <v>52</v>
      </c>
      <c r="B9" s="5">
        <v>100635.34705</v>
      </c>
      <c r="C9" s="5">
        <v>115285.1134</v>
      </c>
      <c r="D9" s="6">
        <v>14.557277119262446</v>
      </c>
      <c r="E9" s="15">
        <v>0.621678017312419</v>
      </c>
      <c r="F9" s="5">
        <v>1142831.9083</v>
      </c>
      <c r="G9" s="5">
        <v>1204265.33862</v>
      </c>
      <c r="H9" s="6">
        <v>5.375543846284821</v>
      </c>
      <c r="I9" s="15">
        <v>0.6432449163366373</v>
      </c>
      <c r="J9" s="12">
        <v>1393533.94266</v>
      </c>
      <c r="K9" s="12">
        <v>1482662.80184</v>
      </c>
      <c r="L9" s="13">
        <v>6.3958872081629785</v>
      </c>
      <c r="M9" s="14">
        <v>0.6513104627102888</v>
      </c>
    </row>
    <row r="10" spans="1:13" ht="30" customHeight="1">
      <c r="A10" s="20" t="s">
        <v>35</v>
      </c>
      <c r="B10" s="5">
        <v>1508165.82239</v>
      </c>
      <c r="C10" s="5">
        <v>1431784.58528</v>
      </c>
      <c r="D10" s="6">
        <v>-5.064511871046001</v>
      </c>
      <c r="E10" s="15">
        <v>7.720936172452553</v>
      </c>
      <c r="F10" s="5">
        <v>13323116.3354</v>
      </c>
      <c r="G10" s="5">
        <v>15110691.04611</v>
      </c>
      <c r="H10" s="6">
        <v>13.417091510042209</v>
      </c>
      <c r="I10" s="15">
        <v>8.071207304597895</v>
      </c>
      <c r="J10" s="12">
        <v>15789223.56093</v>
      </c>
      <c r="K10" s="12">
        <v>18092276.36326</v>
      </c>
      <c r="L10" s="13">
        <v>14.586232143984844</v>
      </c>
      <c r="M10" s="14">
        <v>7.94765261191797</v>
      </c>
    </row>
    <row r="11" spans="1:13" ht="30" customHeight="1">
      <c r="A11" s="20" t="s">
        <v>36</v>
      </c>
      <c r="B11" s="5">
        <v>1075518.0692</v>
      </c>
      <c r="C11" s="5">
        <v>1124270.13416</v>
      </c>
      <c r="D11" s="6">
        <v>4.532891297331991</v>
      </c>
      <c r="E11" s="15">
        <v>6.062656377004146</v>
      </c>
      <c r="F11" s="5">
        <v>9496361.07806</v>
      </c>
      <c r="G11" s="5">
        <v>10187082.58459</v>
      </c>
      <c r="H11" s="6">
        <v>7.273538788724182</v>
      </c>
      <c r="I11" s="15">
        <v>5.441316688851998</v>
      </c>
      <c r="J11" s="12">
        <v>11370549.05485</v>
      </c>
      <c r="K11" s="12">
        <v>12395886.72577</v>
      </c>
      <c r="L11" s="13">
        <v>9.017486015617262</v>
      </c>
      <c r="M11" s="14">
        <v>5.445318186337581</v>
      </c>
    </row>
    <row r="12" spans="1:13" ht="30" customHeight="1">
      <c r="A12" s="20" t="s">
        <v>60</v>
      </c>
      <c r="B12" s="5">
        <v>295.15852</v>
      </c>
      <c r="C12" s="5">
        <v>12362.56467</v>
      </c>
      <c r="D12" s="6">
        <v>4088.4492001111803</v>
      </c>
      <c r="E12" s="15">
        <v>0.0666654563306537</v>
      </c>
      <c r="F12" s="5">
        <v>295.15852</v>
      </c>
      <c r="G12" s="5">
        <v>32103.33687</v>
      </c>
      <c r="H12" s="6">
        <v>10776.64244623533</v>
      </c>
      <c r="I12" s="15">
        <v>0.01714763979069079</v>
      </c>
      <c r="J12" s="12">
        <v>295.15852</v>
      </c>
      <c r="K12" s="12">
        <v>53188.99565</v>
      </c>
      <c r="L12" s="13">
        <v>17920.484602646742</v>
      </c>
      <c r="M12" s="14">
        <v>0.023365089705430844</v>
      </c>
    </row>
    <row r="13" spans="1:13" ht="30" customHeight="1">
      <c r="A13" s="20" t="s">
        <v>37</v>
      </c>
      <c r="B13" s="5">
        <v>925815.016</v>
      </c>
      <c r="C13" s="5">
        <v>1074398.10152</v>
      </c>
      <c r="D13" s="6">
        <v>16.048895616529954</v>
      </c>
      <c r="E13" s="15">
        <v>5.793720124468219</v>
      </c>
      <c r="F13" s="5">
        <v>7596942.20559</v>
      </c>
      <c r="G13" s="5">
        <v>9278562.43608</v>
      </c>
      <c r="H13" s="6">
        <v>22.135488002694363</v>
      </c>
      <c r="I13" s="15">
        <v>4.95604077151293</v>
      </c>
      <c r="J13" s="12">
        <v>9252504.0768</v>
      </c>
      <c r="K13" s="12">
        <v>11508730.30707</v>
      </c>
      <c r="L13" s="13">
        <v>24.385033624868406</v>
      </c>
      <c r="M13" s="14">
        <v>5.055604316911015</v>
      </c>
    </row>
    <row r="14" spans="1:13" ht="30" customHeight="1">
      <c r="A14" s="20" t="s">
        <v>38</v>
      </c>
      <c r="B14" s="5">
        <v>6307496.62481</v>
      </c>
      <c r="C14" s="5">
        <v>5724649.53211</v>
      </c>
      <c r="D14" s="6">
        <v>-9.24054545518773</v>
      </c>
      <c r="E14" s="15">
        <v>30.870323721524066</v>
      </c>
      <c r="F14" s="5">
        <v>53942600.66531</v>
      </c>
      <c r="G14" s="5">
        <v>60902766.59584</v>
      </c>
      <c r="H14" s="6">
        <v>12.902911325530539</v>
      </c>
      <c r="I14" s="15">
        <v>32.53053438248333</v>
      </c>
      <c r="J14" s="12">
        <v>62880439.74658</v>
      </c>
      <c r="K14" s="12">
        <v>74646113.30739</v>
      </c>
      <c r="L14" s="13">
        <v>18.71118205952103</v>
      </c>
      <c r="M14" s="14">
        <v>32.79086420555344</v>
      </c>
    </row>
    <row r="15" spans="1:13" ht="30" customHeight="1">
      <c r="A15" s="20" t="s">
        <v>39</v>
      </c>
      <c r="B15" s="5">
        <v>2121665.94841</v>
      </c>
      <c r="C15" s="5">
        <v>1974938.71051</v>
      </c>
      <c r="D15" s="6">
        <v>-6.915661629483156</v>
      </c>
      <c r="E15" s="15">
        <v>10.649909130968528</v>
      </c>
      <c r="F15" s="5">
        <v>18482700.78371</v>
      </c>
      <c r="G15" s="5">
        <v>20104268.19413</v>
      </c>
      <c r="H15" s="6">
        <v>8.773433219506495</v>
      </c>
      <c r="I15" s="15">
        <v>10.73847091485798</v>
      </c>
      <c r="J15" s="12">
        <v>21865303.91854</v>
      </c>
      <c r="K15" s="12">
        <v>24082792.24917</v>
      </c>
      <c r="L15" s="13">
        <v>10.141584763199887</v>
      </c>
      <c r="M15" s="14">
        <v>10.57919207502674</v>
      </c>
    </row>
    <row r="16" spans="1:13" ht="30" customHeight="1">
      <c r="A16" s="20" t="s">
        <v>40</v>
      </c>
      <c r="B16" s="5">
        <v>178174.67297</v>
      </c>
      <c r="C16" s="5">
        <v>180729.24075</v>
      </c>
      <c r="D16" s="6">
        <v>1.4337434930665516</v>
      </c>
      <c r="E16" s="15">
        <v>0.9745872016450552</v>
      </c>
      <c r="F16" s="5">
        <v>1364943.24475</v>
      </c>
      <c r="G16" s="5">
        <v>1280213.51621</v>
      </c>
      <c r="H16" s="6">
        <v>-6.2075642240728435</v>
      </c>
      <c r="I16" s="15">
        <v>0.6838117894111225</v>
      </c>
      <c r="J16" s="12">
        <v>1621321.5457</v>
      </c>
      <c r="K16" s="12">
        <v>1596012.51014</v>
      </c>
      <c r="L16" s="13">
        <v>-1.5610127199705413</v>
      </c>
      <c r="M16" s="14">
        <v>0.7011032078100718</v>
      </c>
    </row>
    <row r="17" spans="1:13" ht="30" customHeight="1">
      <c r="A17" s="20" t="s">
        <v>41</v>
      </c>
      <c r="B17" s="5">
        <v>1725936.35618</v>
      </c>
      <c r="C17" s="5">
        <v>2073028.78206</v>
      </c>
      <c r="D17" s="6">
        <v>20.11038382946037</v>
      </c>
      <c r="E17" s="15">
        <v>11.17886243118914</v>
      </c>
      <c r="F17" s="5">
        <v>15763834.38438</v>
      </c>
      <c r="G17" s="5">
        <v>19653600.2628</v>
      </c>
      <c r="H17" s="6">
        <v>24.67525212187128</v>
      </c>
      <c r="I17" s="15">
        <v>10.497751659319029</v>
      </c>
      <c r="J17" s="12">
        <v>18729452.83825</v>
      </c>
      <c r="K17" s="12">
        <v>23569246.03463</v>
      </c>
      <c r="L17" s="13">
        <v>25.84054770941301</v>
      </c>
      <c r="M17" s="14">
        <v>10.35359929546818</v>
      </c>
    </row>
    <row r="18" spans="1:13" ht="30" customHeight="1">
      <c r="A18" s="20" t="s">
        <v>42</v>
      </c>
      <c r="B18" s="5">
        <v>2749802.38422</v>
      </c>
      <c r="C18" s="5">
        <v>2746733.53188</v>
      </c>
      <c r="D18" s="6">
        <v>-0.11160265034355371</v>
      </c>
      <c r="E18" s="15">
        <v>14.811833079089434</v>
      </c>
      <c r="F18" s="5">
        <v>25029102.96958</v>
      </c>
      <c r="G18" s="5">
        <v>26012145.98358</v>
      </c>
      <c r="H18" s="6">
        <v>3.927599863226334</v>
      </c>
      <c r="I18" s="15">
        <v>13.894098028361562</v>
      </c>
      <c r="J18" s="12">
        <v>30791800.15756</v>
      </c>
      <c r="K18" s="12">
        <v>31744486.71978</v>
      </c>
      <c r="L18" s="13">
        <v>3.093961890325207</v>
      </c>
      <c r="M18" s="14">
        <v>13.944854020956079</v>
      </c>
    </row>
    <row r="19" spans="1:13" s="4" customFormat="1" ht="39" customHeight="1" thickBot="1">
      <c r="A19" s="25" t="s">
        <v>29</v>
      </c>
      <c r="B19" s="26">
        <v>18959304.076619998</v>
      </c>
      <c r="C19" s="26">
        <v>18544183.6754</v>
      </c>
      <c r="D19" s="27">
        <v>-2.1895339593815084</v>
      </c>
      <c r="E19" s="26">
        <v>100</v>
      </c>
      <c r="F19" s="26">
        <v>165927537.34873</v>
      </c>
      <c r="G19" s="26">
        <v>187217233.75265</v>
      </c>
      <c r="H19" s="27">
        <v>12.830719206767608</v>
      </c>
      <c r="I19" s="26">
        <v>100</v>
      </c>
      <c r="J19" s="28">
        <v>197184432.88757002</v>
      </c>
      <c r="K19" s="28">
        <v>227643019.22469</v>
      </c>
      <c r="L19" s="29">
        <v>15.446749974673073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77" t="s">
        <v>68</v>
      </c>
      <c r="B1" s="78"/>
      <c r="C1" s="78"/>
      <c r="D1" s="78"/>
      <c r="E1" s="78"/>
      <c r="F1" s="78"/>
      <c r="G1" s="78"/>
      <c r="H1" s="79"/>
    </row>
    <row r="2" spans="1:8" ht="19.5" customHeight="1">
      <c r="A2" s="80" t="s">
        <v>69</v>
      </c>
      <c r="B2" s="81"/>
      <c r="C2" s="81"/>
      <c r="D2" s="81"/>
      <c r="E2" s="81"/>
      <c r="F2" s="81"/>
      <c r="G2" s="81"/>
      <c r="H2" s="82"/>
    </row>
    <row r="3" spans="1:8" ht="19.5" customHeight="1">
      <c r="A3" s="80"/>
      <c r="B3" s="81"/>
      <c r="C3" s="81"/>
      <c r="D3" s="81"/>
      <c r="E3" s="81"/>
      <c r="F3" s="81"/>
      <c r="G3" s="81"/>
      <c r="H3" s="82"/>
    </row>
    <row r="4" spans="1:8" ht="19.5" customHeight="1">
      <c r="A4" s="83" t="s">
        <v>70</v>
      </c>
      <c r="B4" s="84"/>
      <c r="C4" s="84"/>
      <c r="D4" s="85"/>
      <c r="E4" s="85"/>
      <c r="F4" s="85"/>
      <c r="G4" s="85"/>
      <c r="H4" s="86" t="s">
        <v>71</v>
      </c>
    </row>
    <row r="5" spans="1:8" ht="19.5" customHeight="1">
      <c r="A5" s="87" t="s">
        <v>72</v>
      </c>
      <c r="B5" s="88">
        <v>2020</v>
      </c>
      <c r="C5" s="89"/>
      <c r="D5" s="88">
        <v>2021</v>
      </c>
      <c r="E5" s="90"/>
      <c r="F5" s="88">
        <v>2022</v>
      </c>
      <c r="G5" s="90"/>
      <c r="H5" s="91" t="s">
        <v>73</v>
      </c>
    </row>
    <row r="6" spans="1:8" ht="19.5" customHeight="1">
      <c r="A6" s="87"/>
      <c r="B6" s="92" t="s">
        <v>71</v>
      </c>
      <c r="C6" s="92" t="s">
        <v>74</v>
      </c>
      <c r="D6" s="92" t="s">
        <v>71</v>
      </c>
      <c r="E6" s="92" t="s">
        <v>74</v>
      </c>
      <c r="F6" s="92" t="s">
        <v>71</v>
      </c>
      <c r="G6" s="92" t="s">
        <v>74</v>
      </c>
      <c r="H6" s="93" t="s">
        <v>75</v>
      </c>
    </row>
    <row r="7" spans="1:8" ht="19.5" customHeight="1">
      <c r="A7" s="94" t="s">
        <v>76</v>
      </c>
      <c r="B7" s="95">
        <v>205303358.99</v>
      </c>
      <c r="C7" s="95">
        <f>B7</f>
        <v>205303358.99</v>
      </c>
      <c r="D7" s="95">
        <v>219595870.61</v>
      </c>
      <c r="E7" s="95">
        <f>D7</f>
        <v>219595870.61</v>
      </c>
      <c r="F7" s="96">
        <v>266444188.38</v>
      </c>
      <c r="G7" s="95">
        <f>F7</f>
        <v>266444188.38</v>
      </c>
      <c r="H7" s="97">
        <f aca="true" t="shared" si="0" ref="H7:H16">((F7-D7)/D7)*100</f>
        <v>21.33387920267504</v>
      </c>
    </row>
    <row r="8" spans="1:8" ht="19.5" customHeight="1">
      <c r="A8" s="94" t="s">
        <v>77</v>
      </c>
      <c r="B8" s="95">
        <v>191450694.21</v>
      </c>
      <c r="C8" s="95">
        <f>C7+B8</f>
        <v>396754053.20000005</v>
      </c>
      <c r="D8" s="95">
        <v>240354704.59</v>
      </c>
      <c r="E8" s="95">
        <f aca="true" t="shared" si="1" ref="E8:E18">E7+D8</f>
        <v>459950575.20000005</v>
      </c>
      <c r="F8" s="98">
        <v>286326415.62</v>
      </c>
      <c r="G8" s="95">
        <f aca="true" t="shared" si="2" ref="G8:G16">G7+F8</f>
        <v>552770604</v>
      </c>
      <c r="H8" s="97">
        <f t="shared" si="0"/>
        <v>19.126611691840655</v>
      </c>
    </row>
    <row r="9" spans="1:8" ht="19.5" customHeight="1">
      <c r="A9" s="94" t="s">
        <v>78</v>
      </c>
      <c r="B9" s="95">
        <v>181782683.56</v>
      </c>
      <c r="C9" s="95">
        <f aca="true" t="shared" si="3" ref="C9:C18">C8+B9</f>
        <v>578536736.76</v>
      </c>
      <c r="D9" s="95">
        <v>258801994.95</v>
      </c>
      <c r="E9" s="95">
        <f t="shared" si="1"/>
        <v>718752570.1500001</v>
      </c>
      <c r="F9" s="98">
        <v>343832721.35</v>
      </c>
      <c r="G9" s="95">
        <f t="shared" si="2"/>
        <v>896603325.35</v>
      </c>
      <c r="H9" s="97">
        <f t="shared" si="0"/>
        <v>32.85551427701622</v>
      </c>
    </row>
    <row r="10" spans="1:8" ht="19.5" customHeight="1">
      <c r="A10" s="94" t="s">
        <v>79</v>
      </c>
      <c r="B10" s="95">
        <v>120911822.87</v>
      </c>
      <c r="C10" s="95">
        <f t="shared" si="3"/>
        <v>699448559.63</v>
      </c>
      <c r="D10" s="95">
        <v>276384270.04</v>
      </c>
      <c r="E10" s="95">
        <f t="shared" si="1"/>
        <v>995136840.19</v>
      </c>
      <c r="F10" s="98">
        <v>362286634.41</v>
      </c>
      <c r="G10" s="95">
        <f t="shared" si="2"/>
        <v>1258889959.76</v>
      </c>
      <c r="H10" s="97">
        <f t="shared" si="0"/>
        <v>31.080771838993478</v>
      </c>
    </row>
    <row r="11" spans="1:8" ht="19.5" customHeight="1">
      <c r="A11" s="94" t="s">
        <v>80</v>
      </c>
      <c r="B11" s="95">
        <v>125665611.11</v>
      </c>
      <c r="C11" s="95">
        <f t="shared" si="3"/>
        <v>825114170.74</v>
      </c>
      <c r="D11" s="95">
        <v>254285966.68</v>
      </c>
      <c r="E11" s="95">
        <f t="shared" si="1"/>
        <v>1249422806.8700001</v>
      </c>
      <c r="F11" s="98">
        <v>266356040.47</v>
      </c>
      <c r="G11" s="95">
        <f t="shared" si="2"/>
        <v>1525246000.23</v>
      </c>
      <c r="H11" s="97">
        <f t="shared" si="0"/>
        <v>4.746653520675516</v>
      </c>
    </row>
    <row r="12" spans="1:8" ht="19.5" customHeight="1">
      <c r="A12" s="94" t="s">
        <v>81</v>
      </c>
      <c r="B12" s="95">
        <v>182360293.76</v>
      </c>
      <c r="C12" s="95">
        <f t="shared" si="3"/>
        <v>1007474464.5</v>
      </c>
      <c r="D12" s="95">
        <v>313764532.49</v>
      </c>
      <c r="E12" s="95">
        <f t="shared" si="1"/>
        <v>1563187339.3600001</v>
      </c>
      <c r="F12" s="98">
        <v>342624182.59</v>
      </c>
      <c r="G12" s="95">
        <f t="shared" si="2"/>
        <v>1867870182.82</v>
      </c>
      <c r="H12" s="97">
        <f t="shared" si="0"/>
        <v>9.197868819325445</v>
      </c>
    </row>
    <row r="13" spans="1:8" ht="19.5" customHeight="1">
      <c r="A13" s="94" t="s">
        <v>82</v>
      </c>
      <c r="B13" s="95">
        <v>216142830.57</v>
      </c>
      <c r="C13" s="95">
        <f t="shared" si="3"/>
        <v>1223617295.07</v>
      </c>
      <c r="D13" s="95">
        <v>254659905.71</v>
      </c>
      <c r="E13" s="95">
        <f t="shared" si="1"/>
        <v>1817847245.0700002</v>
      </c>
      <c r="F13" s="98">
        <v>240797097.15</v>
      </c>
      <c r="G13" s="95">
        <f t="shared" si="2"/>
        <v>2108667279.97</v>
      </c>
      <c r="H13" s="97">
        <f t="shared" si="0"/>
        <v>-5.44365573424291</v>
      </c>
    </row>
    <row r="14" spans="1:8" ht="19.5" customHeight="1">
      <c r="A14" s="94" t="s">
        <v>83</v>
      </c>
      <c r="B14" s="95">
        <v>194337668.51</v>
      </c>
      <c r="C14" s="95">
        <f t="shared" si="3"/>
        <v>1417954963.58</v>
      </c>
      <c r="D14" s="95">
        <v>304167629.98</v>
      </c>
      <c r="E14" s="95">
        <f t="shared" si="1"/>
        <v>2122014875.0500002</v>
      </c>
      <c r="F14" s="98">
        <v>294839575.26</v>
      </c>
      <c r="G14" s="95">
        <f t="shared" si="2"/>
        <v>2403506855.23</v>
      </c>
      <c r="H14" s="97">
        <f t="shared" si="0"/>
        <v>-3.0667480035970223</v>
      </c>
    </row>
    <row r="15" spans="1:8" ht="19.5" customHeight="1">
      <c r="A15" s="94" t="s">
        <v>84</v>
      </c>
      <c r="B15" s="99">
        <v>240073338.98</v>
      </c>
      <c r="C15" s="95">
        <f t="shared" si="3"/>
        <v>1658028302.56</v>
      </c>
      <c r="D15" s="95">
        <v>325784632.89</v>
      </c>
      <c r="E15" s="95">
        <f t="shared" si="1"/>
        <v>2447799507.94</v>
      </c>
      <c r="F15" s="96">
        <v>292116773.65</v>
      </c>
      <c r="G15" s="95">
        <f t="shared" si="2"/>
        <v>2695623628.88</v>
      </c>
      <c r="H15" s="97">
        <f t="shared" si="0"/>
        <v>-10.334391447913333</v>
      </c>
    </row>
    <row r="16" spans="1:8" ht="19.5" customHeight="1">
      <c r="A16" s="94" t="s">
        <v>85</v>
      </c>
      <c r="B16" s="95">
        <v>251924316.29</v>
      </c>
      <c r="C16" s="95">
        <f t="shared" si="3"/>
        <v>1909952618.85</v>
      </c>
      <c r="D16" s="95">
        <v>305070731.64</v>
      </c>
      <c r="E16" s="95">
        <f t="shared" si="1"/>
        <v>2752870239.58</v>
      </c>
      <c r="F16" s="98">
        <v>258170728.21</v>
      </c>
      <c r="G16" s="95">
        <f t="shared" si="2"/>
        <v>2953794357.09</v>
      </c>
      <c r="H16" s="97">
        <f t="shared" si="0"/>
        <v>-15.373485085860194</v>
      </c>
    </row>
    <row r="17" spans="1:8" ht="19.5" customHeight="1">
      <c r="A17" s="94" t="s">
        <v>86</v>
      </c>
      <c r="B17" s="95">
        <v>240352957.41</v>
      </c>
      <c r="C17" s="95">
        <f t="shared" si="3"/>
        <v>2150305576.2599998</v>
      </c>
      <c r="D17" s="100">
        <v>321457923</v>
      </c>
      <c r="E17" s="95">
        <f t="shared" si="1"/>
        <v>3074328162.58</v>
      </c>
      <c r="F17" s="98"/>
      <c r="G17" s="95"/>
      <c r="H17" s="97"/>
    </row>
    <row r="18" spans="1:8" ht="19.5" customHeight="1">
      <c r="A18" s="94" t="s">
        <v>87</v>
      </c>
      <c r="B18" s="95">
        <v>249335817.46</v>
      </c>
      <c r="C18" s="95">
        <f t="shared" si="3"/>
        <v>2399641393.72</v>
      </c>
      <c r="D18" s="95">
        <v>330509382.64</v>
      </c>
      <c r="E18" s="95">
        <f t="shared" si="1"/>
        <v>3404837545.22</v>
      </c>
      <c r="F18" s="95"/>
      <c r="G18" s="95"/>
      <c r="H18" s="97"/>
    </row>
    <row r="19" spans="1:8" ht="19.5" customHeight="1" thickBot="1">
      <c r="A19" s="101" t="s">
        <v>88</v>
      </c>
      <c r="B19" s="102">
        <f>SUM(B7:B18)</f>
        <v>2399641393.72</v>
      </c>
      <c r="C19" s="103"/>
      <c r="D19" s="102">
        <f>SUM(D7:D18)</f>
        <v>3404837545.22</v>
      </c>
      <c r="E19" s="104"/>
      <c r="F19" s="102">
        <f>SUM(F7:F18)</f>
        <v>2953794357.09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2022-10-04T10:59:24Z</cp:lastPrinted>
  <dcterms:created xsi:type="dcterms:W3CDTF">2010-11-12T12:53:26Z</dcterms:created>
  <dcterms:modified xsi:type="dcterms:W3CDTF">2022-11-02T13:19:15Z</dcterms:modified>
  <cp:category/>
  <cp:version/>
  <cp:contentType/>
  <cp:contentStatus/>
</cp:coreProperties>
</file>