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<sst xmlns="http://schemas.openxmlformats.org/spreadsheetml/2006/main" count="107" uniqueCount="88">
  <si>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</si>
  <si>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</si>
  <si>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</si>
  <si>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</si>
  <si>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</si>
  <si>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</si>
  <si>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</si>
  <si>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</si>
  <si>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</si>
  <si>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</si>
  <si>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</si>
  <si>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</si>
  <si>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</si>
  <si>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</si>
  <si>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</si>
  <si>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</si>
  <si>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</si>
  <si>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</si>
  <si>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</si>
  <si>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</si>
  <si>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</si>
  <si>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</si>
  <si>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</si>
  <si>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</si>
  <si>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</si>
  <si>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</si>
  <si>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</si>
  <si>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</si>
  <si>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</si>
  <si>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</si>
  <si>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</si>
  <si>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</si>
  <si>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</si>
  <si>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</si>
  <si>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</si>
  <si>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</si>
  <si>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</si>
  <si>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</si>
  <si>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</si>
  <si>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</si>
  <si>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</si>
  <si>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</si>
  <si>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</si>
  <si>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</si>
  <si>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</si>
  <si>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</si>
  <si>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</si>
  <si>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</si>
  <si>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</si>
  <si>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</si>
  <si>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</si>
  <si>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</si>
  <si>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</si>
  <si>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</si>
  <si>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</si>
  <si>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</si>
  <si>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</si>
  <si>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</si>
  <si>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</si>
  <si>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</si>
  <si>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</si>
  <si>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</si>
  <si>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</si>
  <si>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</si>
  <si>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</si>
  <si>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ŞUBAT</t>
  </si>
  <si>
    <t>01 OCAK - 28 ŞUBAT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</si>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</sst>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6" fillId="33" borderId="14" xfId="49" applyNumberFormat="1" applyFont="1" applyFill="1" applyBorder="1" applyAlignment="1">
      <alignment horizontal="right"/>
      <protection/>
    </xf>
    <xf numFmtId="204" fontId="17" fillId="34" borderId="14" xfId="49" applyNumberFormat="1" applyFont="1" applyFill="1" applyBorder="1" applyAlignment="1">
      <alignment horizontal="center"/>
      <protection/>
    </xf>
    <xf numFmtId="204" fontId="16" fillId="0" borderId="14" xfId="49" applyNumberFormat="1" applyFont="1" applyBorder="1" applyAlignment="1">
      <alignment horizontal="center"/>
      <protection/>
    </xf>
    <xf numFmtId="3" fontId="17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6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704850</xdr:colOff>
      <xdr:row>37</xdr:row>
      <xdr:rowOff>152400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62960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65</v>
      </c>
      <c r="C3" s="90"/>
      <c r="D3" s="90"/>
      <c r="E3" s="90"/>
      <c r="F3" s="90" t="s">
        <v>66</v>
      </c>
      <c r="G3" s="90"/>
      <c r="H3" s="90"/>
      <c r="I3" s="90"/>
      <c r="J3" s="90" t="s">
        <v>55</v>
      </c>
      <c r="K3" s="90"/>
      <c r="L3" s="90"/>
      <c r="M3" s="91"/>
    </row>
    <row r="4" spans="1:121" ht="27">
      <c r="A4" s="9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1939511.3303999999</v>
      </c>
      <c r="C5" s="11">
        <v>2136539.46401</v>
      </c>
      <c r="D5" s="23">
        <v>10.158648238954386</v>
      </c>
      <c r="E5" s="23">
        <v>14.685124631920052</v>
      </c>
      <c r="F5" s="40">
        <v>3982792.54853</v>
      </c>
      <c r="G5" s="40">
        <v>4197738.958000001</v>
      </c>
      <c r="H5" s="23">
        <v>5.396876860918474</v>
      </c>
      <c r="I5" s="23">
        <v>14.965036299651471</v>
      </c>
      <c r="J5" s="44">
        <v>23617949.32838</v>
      </c>
      <c r="K5" s="44">
        <v>24569649.07959</v>
      </c>
      <c r="L5" s="58">
        <v>4.029561322101792</v>
      </c>
      <c r="M5" s="59">
        <v>15.607455748229812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1285191.85038</v>
      </c>
      <c r="C6" s="11">
        <v>1447392.93243</v>
      </c>
      <c r="D6" s="23">
        <v>12.62076802012409</v>
      </c>
      <c r="E6" s="23">
        <v>9.948398315190355</v>
      </c>
      <c r="F6" s="40">
        <v>2666980.0743199997</v>
      </c>
      <c r="G6" s="40">
        <v>2837763.12696</v>
      </c>
      <c r="H6" s="23">
        <v>6.403611871136492</v>
      </c>
      <c r="I6" s="23">
        <v>10.116691063848869</v>
      </c>
      <c r="J6" s="44">
        <v>15503193.13201</v>
      </c>
      <c r="K6" s="44">
        <v>16510660.908370001</v>
      </c>
      <c r="L6" s="58">
        <v>6.498453368808561</v>
      </c>
      <c r="M6" s="59">
        <v>10.488119250977627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593080.92209</v>
      </c>
      <c r="C7" s="4">
        <v>640622.28422</v>
      </c>
      <c r="D7" s="24">
        <v>8.0159992269631</v>
      </c>
      <c r="E7" s="24">
        <v>4.403203518693338</v>
      </c>
      <c r="F7" s="41">
        <v>1176602.14187</v>
      </c>
      <c r="G7" s="41">
        <v>1240615.13862</v>
      </c>
      <c r="H7" s="24">
        <v>5.440496364239392</v>
      </c>
      <c r="I7" s="24">
        <v>4.422821611611381</v>
      </c>
      <c r="J7" s="45">
        <v>6839198.84018</v>
      </c>
      <c r="K7" s="45">
        <v>7357731.46878</v>
      </c>
      <c r="L7" s="60">
        <v>7.581774425882203</v>
      </c>
      <c r="M7" s="61">
        <v>4.673874988378876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203425.85911</v>
      </c>
      <c r="C8" s="4">
        <v>250069.64562</v>
      </c>
      <c r="D8" s="24">
        <v>22.92913335308957</v>
      </c>
      <c r="E8" s="24">
        <v>1.7188093056317126</v>
      </c>
      <c r="F8" s="41">
        <v>458710.71407</v>
      </c>
      <c r="G8" s="41">
        <v>528448.72275</v>
      </c>
      <c r="H8" s="24">
        <v>15.203047703254176</v>
      </c>
      <c r="I8" s="24">
        <v>1.883931897048231</v>
      </c>
      <c r="J8" s="45">
        <v>2354072.51948</v>
      </c>
      <c r="K8" s="45">
        <v>2800074.86819</v>
      </c>
      <c r="L8" s="60">
        <v>18.9459901944108</v>
      </c>
      <c r="M8" s="61">
        <v>1.7787003980170444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126847.16056</v>
      </c>
      <c r="C9" s="4">
        <v>146026.10407</v>
      </c>
      <c r="D9" s="24">
        <v>15.119726311041989</v>
      </c>
      <c r="E9" s="24">
        <v>1.0036844972462633</v>
      </c>
      <c r="F9" s="41">
        <v>258717.14479</v>
      </c>
      <c r="G9" s="41">
        <v>275876.67294</v>
      </c>
      <c r="H9" s="24">
        <v>6.632543878732262</v>
      </c>
      <c r="I9" s="24">
        <v>0.9835067082735393</v>
      </c>
      <c r="J9" s="45">
        <v>1559194.52065</v>
      </c>
      <c r="K9" s="45">
        <v>1700474.00482</v>
      </c>
      <c r="L9" s="60">
        <v>9.06105571170831</v>
      </c>
      <c r="M9" s="61">
        <v>1.080197470271975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100301.6303</v>
      </c>
      <c r="C10" s="4">
        <v>117120.16668</v>
      </c>
      <c r="D10" s="24">
        <v>16.767959134558545</v>
      </c>
      <c r="E10" s="24">
        <v>0.8050046692697082</v>
      </c>
      <c r="F10" s="41">
        <v>213507.05544</v>
      </c>
      <c r="G10" s="41">
        <v>220997.58672</v>
      </c>
      <c r="H10" s="24">
        <v>3.508329626186519</v>
      </c>
      <c r="I10" s="24">
        <v>0.7878614988903209</v>
      </c>
      <c r="J10" s="45">
        <v>1402984.17657</v>
      </c>
      <c r="K10" s="45">
        <v>1406497.66455</v>
      </c>
      <c r="L10" s="60">
        <v>0.250429622705364</v>
      </c>
      <c r="M10" s="61">
        <v>0.8934539515946159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163093.91934</v>
      </c>
      <c r="C11" s="4">
        <v>201845.24713</v>
      </c>
      <c r="D11" s="24">
        <v>23.760130326634414</v>
      </c>
      <c r="E11" s="24">
        <v>1.3873474655607294</v>
      </c>
      <c r="F11" s="41">
        <v>346393.63249</v>
      </c>
      <c r="G11" s="41">
        <v>393032.67074</v>
      </c>
      <c r="H11" s="24">
        <v>13.464173089655857</v>
      </c>
      <c r="I11" s="24">
        <v>1.4011705452440533</v>
      </c>
      <c r="J11" s="45">
        <v>2078180.80268</v>
      </c>
      <c r="K11" s="45">
        <v>1992398.64178</v>
      </c>
      <c r="L11" s="60">
        <v>-4.127752541519787</v>
      </c>
      <c r="M11" s="61">
        <v>1.2656376789787442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24726.65186</v>
      </c>
      <c r="C12" s="4">
        <v>26191.20133</v>
      </c>
      <c r="D12" s="24">
        <v>5.922959073845261</v>
      </c>
      <c r="E12" s="24">
        <v>0.18002057170939295</v>
      </c>
      <c r="F12" s="41">
        <v>49178.22124</v>
      </c>
      <c r="G12" s="41">
        <v>42140.27508</v>
      </c>
      <c r="H12" s="24">
        <v>-14.311103538400365</v>
      </c>
      <c r="I12" s="24">
        <v>0.15023105356459812</v>
      </c>
      <c r="J12" s="45">
        <v>277094.30425</v>
      </c>
      <c r="K12" s="45">
        <v>264089.53334</v>
      </c>
      <c r="L12" s="60">
        <v>-4.693265329000339</v>
      </c>
      <c r="M12" s="61">
        <v>0.16775842796219104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60671.36754</v>
      </c>
      <c r="C13" s="4">
        <v>49199.68877</v>
      </c>
      <c r="D13" s="24">
        <v>-18.907895495246322</v>
      </c>
      <c r="E13" s="24">
        <v>0.33816532463345395</v>
      </c>
      <c r="F13" s="41">
        <v>139802.81386</v>
      </c>
      <c r="G13" s="41">
        <v>108317.69231</v>
      </c>
      <c r="H13" s="24">
        <v>-22.521092874088737</v>
      </c>
      <c r="I13" s="24">
        <v>0.3861550738462163</v>
      </c>
      <c r="J13" s="45">
        <v>883527.73901</v>
      </c>
      <c r="K13" s="45">
        <v>879021.15921</v>
      </c>
      <c r="L13" s="60">
        <v>-0.5100665888599858</v>
      </c>
      <c r="M13" s="61">
        <v>0.558383385928143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13044.33958</v>
      </c>
      <c r="C14" s="4">
        <v>16318.59461</v>
      </c>
      <c r="D14" s="24">
        <v>25.10096436787182</v>
      </c>
      <c r="E14" s="24">
        <v>0.11216296244575576</v>
      </c>
      <c r="F14" s="41">
        <v>24068.35056</v>
      </c>
      <c r="G14" s="41">
        <v>28334.3678</v>
      </c>
      <c r="H14" s="24">
        <v>17.724593255218075</v>
      </c>
      <c r="I14" s="24">
        <v>0.10101267537052877</v>
      </c>
      <c r="J14" s="45">
        <v>108940.22919</v>
      </c>
      <c r="K14" s="45">
        <v>110373.5677</v>
      </c>
      <c r="L14" s="60">
        <v>1.315710936774468</v>
      </c>
      <c r="M14" s="61">
        <v>0.07011294984603596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209590.38469</v>
      </c>
      <c r="C15" s="11">
        <v>209438.0712</v>
      </c>
      <c r="D15" s="23">
        <v>-0.07267198360520384</v>
      </c>
      <c r="E15" s="23">
        <v>1.4395353935884752</v>
      </c>
      <c r="F15" s="40">
        <v>418294.54007</v>
      </c>
      <c r="G15" s="40">
        <v>426471.11739</v>
      </c>
      <c r="H15" s="23">
        <v>1.9547415843945086</v>
      </c>
      <c r="I15" s="23">
        <v>1.520379379554138</v>
      </c>
      <c r="J15" s="44">
        <v>2491685.17874</v>
      </c>
      <c r="K15" s="44">
        <v>2458282.27297</v>
      </c>
      <c r="L15" s="58">
        <v>-1.3405748870285177</v>
      </c>
      <c r="M15" s="59">
        <v>1.56158240875768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209590.38469</v>
      </c>
      <c r="C16" s="4">
        <v>209438.0712</v>
      </c>
      <c r="D16" s="24">
        <v>-0.07267198360520384</v>
      </c>
      <c r="E16" s="24">
        <v>1.4395353935884752</v>
      </c>
      <c r="F16" s="41">
        <v>418294.54007</v>
      </c>
      <c r="G16" s="41">
        <v>426471.11739</v>
      </c>
      <c r="H16" s="24">
        <v>1.9547415843945086</v>
      </c>
      <c r="I16" s="24">
        <v>1.520379379554138</v>
      </c>
      <c r="J16" s="45">
        <v>2491685.17874</v>
      </c>
      <c r="K16" s="45">
        <v>2458282.27297</v>
      </c>
      <c r="L16" s="60">
        <v>-1.3405748870285177</v>
      </c>
      <c r="M16" s="61">
        <v>1.56158240875768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444729.09533</v>
      </c>
      <c r="C17" s="11">
        <v>479708.46038</v>
      </c>
      <c r="D17" s="23">
        <v>7.865319678273909</v>
      </c>
      <c r="E17" s="23">
        <v>3.297190923141221</v>
      </c>
      <c r="F17" s="40">
        <v>897517.93414</v>
      </c>
      <c r="G17" s="40">
        <v>933504.71365</v>
      </c>
      <c r="H17" s="23">
        <v>4.0095889052604266</v>
      </c>
      <c r="I17" s="23">
        <v>3.327965856248463</v>
      </c>
      <c r="J17" s="44">
        <v>5623071.01763</v>
      </c>
      <c r="K17" s="44">
        <v>5600705.89825</v>
      </c>
      <c r="L17" s="58">
        <v>-0.397738518860579</v>
      </c>
      <c r="M17" s="59">
        <v>3.5577540884945047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444729.09533</v>
      </c>
      <c r="C18" s="4">
        <v>479708.46038</v>
      </c>
      <c r="D18" s="24">
        <v>7.865319678273909</v>
      </c>
      <c r="E18" s="24">
        <v>3.297190923141221</v>
      </c>
      <c r="F18" s="41">
        <v>897517.93414</v>
      </c>
      <c r="G18" s="41">
        <v>933504.71365</v>
      </c>
      <c r="H18" s="24">
        <v>4.0095889052604266</v>
      </c>
      <c r="I18" s="24">
        <v>3.327965856248463</v>
      </c>
      <c r="J18" s="45">
        <v>5623071.01763</v>
      </c>
      <c r="K18" s="45">
        <v>5600705.89825</v>
      </c>
      <c r="L18" s="60">
        <v>-0.397738518860579</v>
      </c>
      <c r="M18" s="61">
        <v>3.5577540884945047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11122137.97622</v>
      </c>
      <c r="C19" s="11">
        <v>11996903.135030001</v>
      </c>
      <c r="D19" s="23">
        <v>7.865080982454247</v>
      </c>
      <c r="E19" s="23">
        <v>82.45858347232632</v>
      </c>
      <c r="F19" s="40">
        <v>22225567.516780004</v>
      </c>
      <c r="G19" s="40">
        <v>23083825.249089997</v>
      </c>
      <c r="H19" s="23">
        <v>3.861578480108642</v>
      </c>
      <c r="I19" s="23">
        <v>82.29436995578013</v>
      </c>
      <c r="J19" s="44">
        <v>138775256.92049998</v>
      </c>
      <c r="K19" s="44">
        <v>128425087.92181</v>
      </c>
      <c r="L19" s="58">
        <v>-7.458223626002197</v>
      </c>
      <c r="M19" s="59">
        <v>81.57987402299602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1014078.4147900001</v>
      </c>
      <c r="C20" s="11">
        <v>1122827.76872</v>
      </c>
      <c r="D20" s="23">
        <v>10.723959049312798</v>
      </c>
      <c r="E20" s="23">
        <v>7.717557293740082</v>
      </c>
      <c r="F20" s="40">
        <v>2041213.6439999999</v>
      </c>
      <c r="G20" s="40">
        <v>2199415.0654700003</v>
      </c>
      <c r="H20" s="23">
        <v>7.750360768703564</v>
      </c>
      <c r="I20" s="23">
        <v>7.8409654869155565</v>
      </c>
      <c r="J20" s="44">
        <v>12213491.14882</v>
      </c>
      <c r="K20" s="44">
        <v>11378569.64331</v>
      </c>
      <c r="L20" s="58">
        <v>-6.836059365308224</v>
      </c>
      <c r="M20" s="59">
        <v>7.228044715283959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645856.53347</v>
      </c>
      <c r="C21" s="4">
        <v>746069.55082</v>
      </c>
      <c r="D21" s="24">
        <v>15.5162969106443</v>
      </c>
      <c r="E21" s="24">
        <v>5.127976581957968</v>
      </c>
      <c r="F21" s="41">
        <v>1318809.34346</v>
      </c>
      <c r="G21" s="41">
        <v>1477129.19368</v>
      </c>
      <c r="H21" s="24">
        <v>12.004756487744892</v>
      </c>
      <c r="I21" s="24">
        <v>5.265999678366876</v>
      </c>
      <c r="J21" s="45">
        <v>7922967.64389</v>
      </c>
      <c r="K21" s="45">
        <v>7442396.52338</v>
      </c>
      <c r="L21" s="60">
        <v>-6.065544403435808</v>
      </c>
      <c r="M21" s="61">
        <v>4.727657038289742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151371.18145</v>
      </c>
      <c r="C22" s="4">
        <v>129641.13075</v>
      </c>
      <c r="D22" s="24">
        <v>-14.355474068343547</v>
      </c>
      <c r="E22" s="24">
        <v>0.891065292523837</v>
      </c>
      <c r="F22" s="41">
        <v>284113.80656</v>
      </c>
      <c r="G22" s="41">
        <v>239528.90421</v>
      </c>
      <c r="H22" s="24">
        <v>-15.692620816223663</v>
      </c>
      <c r="I22" s="24">
        <v>0.8539260735799165</v>
      </c>
      <c r="J22" s="45">
        <v>1686385.06593</v>
      </c>
      <c r="K22" s="45">
        <v>1287559.34408</v>
      </c>
      <c r="L22" s="60">
        <v>-23.64974227461256</v>
      </c>
      <c r="M22" s="61">
        <v>0.8179003868086072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216850.69987</v>
      </c>
      <c r="C23" s="4">
        <v>247117.08715</v>
      </c>
      <c r="D23" s="24">
        <v>13.957246759242379</v>
      </c>
      <c r="E23" s="24">
        <v>1.6985154192582765</v>
      </c>
      <c r="F23" s="41">
        <v>438290.49398</v>
      </c>
      <c r="G23" s="41">
        <v>482756.96758</v>
      </c>
      <c r="H23" s="24">
        <v>10.14543418366474</v>
      </c>
      <c r="I23" s="24">
        <v>1.721039734968762</v>
      </c>
      <c r="J23" s="45">
        <v>2604138.439</v>
      </c>
      <c r="K23" s="45">
        <v>2648613.77585</v>
      </c>
      <c r="L23" s="60">
        <v>1.707871447382759</v>
      </c>
      <c r="M23" s="61">
        <v>1.68248729018561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1489584.15833</v>
      </c>
      <c r="C24" s="11">
        <v>1678589.30263</v>
      </c>
      <c r="D24" s="23">
        <v>12.68845021229933</v>
      </c>
      <c r="E24" s="23">
        <v>11.537485513449862</v>
      </c>
      <c r="F24" s="40">
        <v>3169695.52225</v>
      </c>
      <c r="G24" s="40">
        <v>3315133.83681</v>
      </c>
      <c r="H24" s="23">
        <v>4.588400164592493</v>
      </c>
      <c r="I24" s="23">
        <v>11.81852866565613</v>
      </c>
      <c r="J24" s="46">
        <v>20578031.42347</v>
      </c>
      <c r="K24" s="46">
        <v>18399185.86905</v>
      </c>
      <c r="L24" s="62">
        <v>-10.588211814736313</v>
      </c>
      <c r="M24" s="63">
        <v>11.687772923594606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1489584.15833</v>
      </c>
      <c r="C25" s="4">
        <v>1678589.30263</v>
      </c>
      <c r="D25" s="24">
        <v>12.68845021229933</v>
      </c>
      <c r="E25" s="24">
        <v>11.537485513449862</v>
      </c>
      <c r="F25" s="41">
        <v>3169695.52225</v>
      </c>
      <c r="G25" s="41">
        <v>3315133.83681</v>
      </c>
      <c r="H25" s="24">
        <v>4.588400164592493</v>
      </c>
      <c r="I25" s="24">
        <v>11.81852866565613</v>
      </c>
      <c r="J25" s="45">
        <v>20578031.42347</v>
      </c>
      <c r="K25" s="45">
        <v>18399185.86905</v>
      </c>
      <c r="L25" s="60">
        <v>-10.588211814736313</v>
      </c>
      <c r="M25" s="61">
        <v>11.687772923594606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8618475.4031</v>
      </c>
      <c r="C26" s="11">
        <v>9195486.063680002</v>
      </c>
      <c r="D26" s="23">
        <v>6.69504330629586</v>
      </c>
      <c r="E26" s="23">
        <v>63.203540665136394</v>
      </c>
      <c r="F26" s="40">
        <v>17014658.350530002</v>
      </c>
      <c r="G26" s="40">
        <v>17569276.34681</v>
      </c>
      <c r="H26" s="23">
        <v>3.2596481507530224</v>
      </c>
      <c r="I26" s="23">
        <v>62.63487580320843</v>
      </c>
      <c r="J26" s="44">
        <v>105983734.34820999</v>
      </c>
      <c r="K26" s="44">
        <v>98647332.40945</v>
      </c>
      <c r="L26" s="58">
        <v>-6.922196112335708</v>
      </c>
      <c r="M26" s="59">
        <v>62.66405638411745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1516934.82063</v>
      </c>
      <c r="C27" s="4">
        <v>1517344.03839</v>
      </c>
      <c r="D27" s="24">
        <v>0.026976621172817402</v>
      </c>
      <c r="E27" s="24">
        <v>10.429194821160456</v>
      </c>
      <c r="F27" s="41">
        <v>3007230.89823</v>
      </c>
      <c r="G27" s="41">
        <v>3035476.75491</v>
      </c>
      <c r="H27" s="24">
        <v>0.9392646469755677</v>
      </c>
      <c r="I27" s="24">
        <v>10.821544712160827</v>
      </c>
      <c r="J27" s="45">
        <v>17876903.30224</v>
      </c>
      <c r="K27" s="45">
        <v>17153614.98344</v>
      </c>
      <c r="L27" s="60">
        <v>-4.045937411930677</v>
      </c>
      <c r="M27" s="61">
        <v>10.896544997812368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2517968.84608</v>
      </c>
      <c r="C28" s="4">
        <v>2536478.78177</v>
      </c>
      <c r="D28" s="24">
        <v>0.735113769132457</v>
      </c>
      <c r="E28" s="24">
        <v>17.43403651744522</v>
      </c>
      <c r="F28" s="41">
        <v>4916129.06444</v>
      </c>
      <c r="G28" s="41">
        <v>4802764.00522</v>
      </c>
      <c r="H28" s="24">
        <v>-2.3059821606395046</v>
      </c>
      <c r="I28" s="24">
        <v>17.121964561374416</v>
      </c>
      <c r="J28" s="45">
        <v>30630705.33976</v>
      </c>
      <c r="K28" s="45">
        <v>25432761.0771</v>
      </c>
      <c r="L28" s="60">
        <v>-16.96971782074127</v>
      </c>
      <c r="M28" s="61">
        <v>16.15573310714797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147559.76541</v>
      </c>
      <c r="C29" s="4">
        <v>14477.6723</v>
      </c>
      <c r="D29" s="24">
        <v>-90.18860442087768</v>
      </c>
      <c r="E29" s="24">
        <v>0.09950970983075719</v>
      </c>
      <c r="F29" s="41">
        <v>256311.7603</v>
      </c>
      <c r="G29" s="41">
        <v>57221.67701</v>
      </c>
      <c r="H29" s="24">
        <v>-77.67497014455172</v>
      </c>
      <c r="I29" s="24">
        <v>0.2039965996336216</v>
      </c>
      <c r="J29" s="45">
        <v>1131008.18784</v>
      </c>
      <c r="K29" s="45">
        <v>1175916.27161</v>
      </c>
      <c r="L29" s="60">
        <v>3.9706241080151146</v>
      </c>
      <c r="M29" s="61">
        <v>0.7469810054398516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862533.76939</v>
      </c>
      <c r="C30" s="4">
        <v>1066562.21271</v>
      </c>
      <c r="D30" s="24">
        <v>23.654545544842005</v>
      </c>
      <c r="E30" s="24">
        <v>7.330825985280966</v>
      </c>
      <c r="F30" s="41">
        <v>1685168.63132</v>
      </c>
      <c r="G30" s="41">
        <v>1962108.67061</v>
      </c>
      <c r="H30" s="24">
        <v>16.43396596298328</v>
      </c>
      <c r="I30" s="24">
        <v>6.994962710480087</v>
      </c>
      <c r="J30" s="45">
        <v>11234904.73228</v>
      </c>
      <c r="K30" s="45">
        <v>11327585.70573</v>
      </c>
      <c r="L30" s="60">
        <v>0.8249377779209058</v>
      </c>
      <c r="M30" s="61">
        <v>7.19565802766491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633534.13815</v>
      </c>
      <c r="C31" s="4">
        <v>685915.80938</v>
      </c>
      <c r="D31" s="24">
        <v>8.26816868668847</v>
      </c>
      <c r="E31" s="24">
        <v>4.71452052135016</v>
      </c>
      <c r="F31" s="41">
        <v>1257292.88975</v>
      </c>
      <c r="G31" s="41">
        <v>1337785.01388</v>
      </c>
      <c r="H31" s="24">
        <v>6.40201855798333</v>
      </c>
      <c r="I31" s="24">
        <v>4.769234460301556</v>
      </c>
      <c r="J31" s="45">
        <v>7903599.25882</v>
      </c>
      <c r="K31" s="45">
        <v>7620992.43709</v>
      </c>
      <c r="L31" s="60">
        <v>-3.5756724559968758</v>
      </c>
      <c r="M31" s="61">
        <v>4.841107084361381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689293.64992</v>
      </c>
      <c r="C32" s="4">
        <v>835859.56197</v>
      </c>
      <c r="D32" s="24">
        <v>21.26320358050747</v>
      </c>
      <c r="E32" s="24">
        <v>5.745132280062625</v>
      </c>
      <c r="F32" s="41">
        <v>1391359.29608</v>
      </c>
      <c r="G32" s="41">
        <v>1595351.45955</v>
      </c>
      <c r="H32" s="24">
        <v>14.66135771290171</v>
      </c>
      <c r="I32" s="24">
        <v>5.687464785624171</v>
      </c>
      <c r="J32" s="45">
        <v>8206447.48407</v>
      </c>
      <c r="K32" s="45">
        <v>8456673.32252</v>
      </c>
      <c r="L32" s="60">
        <v>3.049137144126349</v>
      </c>
      <c r="M32" s="61">
        <v>5.371959291356268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997635.7867</v>
      </c>
      <c r="C33" s="4">
        <v>1212472.21302</v>
      </c>
      <c r="D33" s="24">
        <v>21.5345549131352</v>
      </c>
      <c r="E33" s="24">
        <v>8.333712463948794</v>
      </c>
      <c r="F33" s="41">
        <v>2133464.07286</v>
      </c>
      <c r="G33" s="41">
        <v>2268385.38167</v>
      </c>
      <c r="H33" s="24">
        <v>6.32404878649454</v>
      </c>
      <c r="I33" s="24">
        <v>8.086846256505668</v>
      </c>
      <c r="J33" s="45">
        <v>13558107.69563</v>
      </c>
      <c r="K33" s="45">
        <v>12762741.50139</v>
      </c>
      <c r="L33" s="60">
        <v>-5.866351057945642</v>
      </c>
      <c r="M33" s="61">
        <v>8.107316574354776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309024.14744</v>
      </c>
      <c r="C34" s="4">
        <v>330487.63986</v>
      </c>
      <c r="D34" s="24">
        <v>6.945571275839332</v>
      </c>
      <c r="E34" s="24">
        <v>2.2715481096446966</v>
      </c>
      <c r="F34" s="41">
        <v>596921.60673</v>
      </c>
      <c r="G34" s="41">
        <v>609554.27493</v>
      </c>
      <c r="H34" s="24">
        <v>2.116302720084645</v>
      </c>
      <c r="I34" s="24">
        <v>2.173075063076655</v>
      </c>
      <c r="J34" s="45">
        <v>3593300.57776</v>
      </c>
      <c r="K34" s="45">
        <v>3770684.35481</v>
      </c>
      <c r="L34" s="60">
        <v>4.936513748609866</v>
      </c>
      <c r="M34" s="61">
        <v>2.3952637262990817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374002.95552</v>
      </c>
      <c r="C35" s="4">
        <v>305409.09936</v>
      </c>
      <c r="D35" s="24">
        <v>-18.340458316600635</v>
      </c>
      <c r="E35" s="24">
        <v>2.0991752145810407</v>
      </c>
      <c r="F35" s="41">
        <v>665808.50865</v>
      </c>
      <c r="G35" s="41">
        <v>635642.83949</v>
      </c>
      <c r="H35" s="24">
        <v>-4.530682436180358</v>
      </c>
      <c r="I35" s="24">
        <v>2.266081398047092</v>
      </c>
      <c r="J35" s="45">
        <v>4252190.69036</v>
      </c>
      <c r="K35" s="45">
        <v>3743411.0907</v>
      </c>
      <c r="L35" s="60">
        <v>-11.965117199786865</v>
      </c>
      <c r="M35" s="61">
        <v>2.3779388446401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173864.44619</v>
      </c>
      <c r="C36" s="11">
        <v>233224.86912</v>
      </c>
      <c r="D36" s="23">
        <v>34.141783573813946</v>
      </c>
      <c r="E36" s="23">
        <v>1.6030297253963623</v>
      </c>
      <c r="F36" s="40">
        <v>340715.52521</v>
      </c>
      <c r="G36" s="40">
        <v>400222.03022</v>
      </c>
      <c r="H36" s="23">
        <v>17.46515805915307</v>
      </c>
      <c r="I36" s="23">
        <v>1.4268007777730203</v>
      </c>
      <c r="J36" s="44">
        <v>2749288.62424</v>
      </c>
      <c r="K36" s="44">
        <v>2338529.36659</v>
      </c>
      <c r="L36" s="58">
        <v>-14.940565134864583</v>
      </c>
      <c r="M36" s="59">
        <v>1.4855113919925136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387549.95711</v>
      </c>
      <c r="C37" s="4">
        <v>446643.01579</v>
      </c>
      <c r="D37" s="24">
        <v>15.24785581726366</v>
      </c>
      <c r="E37" s="24">
        <v>3.069921461007043</v>
      </c>
      <c r="F37" s="41">
        <v>748554.38918</v>
      </c>
      <c r="G37" s="41">
        <v>846821.91508</v>
      </c>
      <c r="H37" s="24">
        <v>13.127640064691429</v>
      </c>
      <c r="I37" s="24">
        <v>3.0189396780762308</v>
      </c>
      <c r="J37" s="45">
        <v>4728733.22219</v>
      </c>
      <c r="K37" s="45">
        <v>4761684.08707</v>
      </c>
      <c r="L37" s="60">
        <v>0.6968222424850568</v>
      </c>
      <c r="M37" s="61">
        <v>3.024779614688549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8573.12056</v>
      </c>
      <c r="C38" s="4">
        <v>10611.15001</v>
      </c>
      <c r="D38" s="24">
        <v>23.772317626197015</v>
      </c>
      <c r="E38" s="24">
        <v>0.072933855428247</v>
      </c>
      <c r="F38" s="41">
        <v>15701.70778</v>
      </c>
      <c r="G38" s="41">
        <v>17942.32424</v>
      </c>
      <c r="H38" s="24">
        <v>14.269890201714103</v>
      </c>
      <c r="I38" s="24">
        <v>0.06396480015509257</v>
      </c>
      <c r="J38" s="45">
        <v>118545.23302</v>
      </c>
      <c r="K38" s="45">
        <v>102738.2114</v>
      </c>
      <c r="L38" s="60">
        <v>-13.334168922113609</v>
      </c>
      <c r="M38" s="61">
        <v>0.06526271835969329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282290.46435</v>
      </c>
      <c r="C39" s="4">
        <v>415562.04043</v>
      </c>
      <c r="D39" s="24">
        <v>47.2107962934101</v>
      </c>
      <c r="E39" s="24">
        <v>2.856291895753621</v>
      </c>
      <c r="F39" s="41">
        <v>611513.23782</v>
      </c>
      <c r="G39" s="41">
        <v>768745.02001</v>
      </c>
      <c r="H39" s="24">
        <v>25.71191798733904</v>
      </c>
      <c r="I39" s="24">
        <v>2.740593744568417</v>
      </c>
      <c r="J39" s="45">
        <v>4323096.28446</v>
      </c>
      <c r="K39" s="45">
        <v>4427776.16111</v>
      </c>
      <c r="L39" s="60">
        <v>2.4214097896983486</v>
      </c>
      <c r="M39" s="61">
        <v>2.8126702287741585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282290.46435</v>
      </c>
      <c r="C40" s="11">
        <v>415562.04043</v>
      </c>
      <c r="D40" s="23">
        <v>47.2107962934101</v>
      </c>
      <c r="E40" s="23">
        <v>2.856291895753621</v>
      </c>
      <c r="F40" s="40">
        <v>611513.23782</v>
      </c>
      <c r="G40" s="40">
        <v>768745.02001</v>
      </c>
      <c r="H40" s="23">
        <v>25.71191798733904</v>
      </c>
      <c r="I40" s="23">
        <v>2.740593744568417</v>
      </c>
      <c r="J40" s="44">
        <v>4323096.28446</v>
      </c>
      <c r="K40" s="44">
        <v>4427776.16111</v>
      </c>
      <c r="L40" s="58">
        <v>2.4214097896983486</v>
      </c>
      <c r="M40" s="59">
        <v>2.8126702287741585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13343939.77097</v>
      </c>
      <c r="C41" s="37">
        <v>14549004.639470002</v>
      </c>
      <c r="D41" s="38">
        <v>9.030802665354079</v>
      </c>
      <c r="E41" s="39">
        <v>90.86331638949638</v>
      </c>
      <c r="F41" s="37">
        <v>26819873.303130005</v>
      </c>
      <c r="G41" s="37">
        <v>28050309.227099996</v>
      </c>
      <c r="H41" s="38">
        <v>4.587776795449641</v>
      </c>
      <c r="I41" s="39">
        <v>90.31791738127508</v>
      </c>
      <c r="J41" s="37">
        <v>166716302.53333998</v>
      </c>
      <c r="K41" s="37">
        <v>157422513.16251</v>
      </c>
      <c r="L41" s="64">
        <v>-5.574613417887789</v>
      </c>
      <c r="M41" s="65">
        <v>91.83615425973673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1264517.6410300005</v>
      </c>
      <c r="C42" s="32">
        <v>1462962.805239994</v>
      </c>
      <c r="D42" s="33">
        <v>15.693348813097774</v>
      </c>
      <c r="E42" s="33">
        <v>9.136683610503624</v>
      </c>
      <c r="F42" s="42">
        <v>2490131.118869994</v>
      </c>
      <c r="G42" s="42">
        <v>3006993.73161</v>
      </c>
      <c r="H42" s="34">
        <v>20.756441651737415</v>
      </c>
      <c r="I42" s="34">
        <v>9.682082618724918</v>
      </c>
      <c r="J42" s="42">
        <v>15228554.536660016</v>
      </c>
      <c r="K42" s="42">
        <v>13994195.683200002</v>
      </c>
      <c r="L42" s="34">
        <v>-8.105554932928902</v>
      </c>
      <c r="M42" s="66">
        <v>8.163845740263277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14608457.412</v>
      </c>
      <c r="C43" s="54">
        <v>16011967.444709996</v>
      </c>
      <c r="D43" s="55">
        <v>9.607517023372319</v>
      </c>
      <c r="E43" s="56">
        <v>100</v>
      </c>
      <c r="F43" s="57">
        <v>29310004.422</v>
      </c>
      <c r="G43" s="57">
        <v>31057302.958709996</v>
      </c>
      <c r="H43" s="55">
        <v>5.96144071339164</v>
      </c>
      <c r="I43" s="56">
        <v>100</v>
      </c>
      <c r="J43" s="57">
        <v>181944857.07</v>
      </c>
      <c r="K43" s="57">
        <v>171416708.84571</v>
      </c>
      <c r="L43" s="55">
        <v>-5.786450023283411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65</v>
      </c>
      <c r="C3" s="90"/>
      <c r="D3" s="90"/>
      <c r="E3" s="90"/>
      <c r="F3" s="90" t="s">
        <v>66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986707.85676</v>
      </c>
      <c r="C5" s="6">
        <v>996915.57524</v>
      </c>
      <c r="D5" s="7">
        <v>1.0345228742293167</v>
      </c>
      <c r="E5" s="16">
        <v>6.852122189414027</v>
      </c>
      <c r="F5" s="6">
        <v>2162117.29787</v>
      </c>
      <c r="G5" s="6">
        <v>1995422.37721</v>
      </c>
      <c r="H5" s="7">
        <v>-7.709800056834039</v>
      </c>
      <c r="I5" s="16">
        <v>7.113726843632011</v>
      </c>
      <c r="J5" s="13">
        <v>13302390.71593</v>
      </c>
      <c r="K5" s="13">
        <v>11022865.48783</v>
      </c>
      <c r="L5" s="14">
        <v>-17.13620714335358</v>
      </c>
      <c r="M5" s="15">
        <v>7.002089641683527</v>
      </c>
    </row>
    <row r="6" spans="1:13" ht="30" customHeight="1">
      <c r="A6" s="21" t="s">
        <v>53</v>
      </c>
      <c r="B6" s="6">
        <v>142030.38582</v>
      </c>
      <c r="C6" s="6">
        <v>187754.2299</v>
      </c>
      <c r="D6" s="7">
        <v>32.19300138911642</v>
      </c>
      <c r="E6" s="16">
        <v>1.2904953606973324</v>
      </c>
      <c r="F6" s="6">
        <v>306673.24566</v>
      </c>
      <c r="G6" s="6">
        <v>391992.74933</v>
      </c>
      <c r="H6" s="7">
        <v>27.82098043354957</v>
      </c>
      <c r="I6" s="16">
        <v>1.3974632014084443</v>
      </c>
      <c r="J6" s="13">
        <v>1788372.50323</v>
      </c>
      <c r="K6" s="13">
        <v>2006532.06567</v>
      </c>
      <c r="L6" s="14">
        <v>12.19877637606145</v>
      </c>
      <c r="M6" s="15">
        <v>1.2746156984538939</v>
      </c>
    </row>
    <row r="7" spans="1:13" ht="30" customHeight="1">
      <c r="A7" s="21" t="s">
        <v>33</v>
      </c>
      <c r="B7" s="6">
        <v>154008.1477</v>
      </c>
      <c r="C7" s="6">
        <v>196178.49303</v>
      </c>
      <c r="D7" s="7">
        <v>27.381892425682363</v>
      </c>
      <c r="E7" s="16">
        <v>1.3483980374697753</v>
      </c>
      <c r="F7" s="6">
        <v>295795.28477</v>
      </c>
      <c r="G7" s="6">
        <v>386147.87651</v>
      </c>
      <c r="H7" s="7">
        <v>30.545649776079063</v>
      </c>
      <c r="I7" s="16">
        <v>1.3766260948629194</v>
      </c>
      <c r="J7" s="13">
        <v>1866878.04839</v>
      </c>
      <c r="K7" s="13">
        <v>2158860.05387</v>
      </c>
      <c r="L7" s="14">
        <v>15.640122060024545</v>
      </c>
      <c r="M7" s="15">
        <v>1.3713794872791614</v>
      </c>
    </row>
    <row r="8" spans="1:13" ht="30" customHeight="1">
      <c r="A8" s="21" t="s">
        <v>34</v>
      </c>
      <c r="B8" s="6">
        <v>191456.41188</v>
      </c>
      <c r="C8" s="6">
        <v>240858.02612</v>
      </c>
      <c r="D8" s="7">
        <v>25.803060735810547</v>
      </c>
      <c r="E8" s="16">
        <v>1.6554948746567595</v>
      </c>
      <c r="F8" s="6">
        <v>396759.77087</v>
      </c>
      <c r="G8" s="6">
        <v>461110.85535</v>
      </c>
      <c r="H8" s="7">
        <v>16.219155570861773</v>
      </c>
      <c r="I8" s="16">
        <v>1.6438708451189228</v>
      </c>
      <c r="J8" s="13">
        <v>2444689.86483</v>
      </c>
      <c r="K8" s="13">
        <v>2465244.79426</v>
      </c>
      <c r="L8" s="14">
        <v>0.8407990610878315</v>
      </c>
      <c r="M8" s="15">
        <v>1.566005233136562</v>
      </c>
    </row>
    <row r="9" spans="1:13" ht="30" customHeight="1">
      <c r="A9" s="21" t="s">
        <v>52</v>
      </c>
      <c r="B9" s="6">
        <v>89141.2962</v>
      </c>
      <c r="C9" s="6">
        <v>93793.68082</v>
      </c>
      <c r="D9" s="7">
        <v>5.219112598005948</v>
      </c>
      <c r="E9" s="16">
        <v>0.644674210671066</v>
      </c>
      <c r="F9" s="6">
        <v>162553.94423</v>
      </c>
      <c r="G9" s="6">
        <v>193017.26109</v>
      </c>
      <c r="H9" s="7">
        <v>18.740435370117517</v>
      </c>
      <c r="I9" s="16">
        <v>0.688110992029713</v>
      </c>
      <c r="J9" s="13">
        <v>929930.42852</v>
      </c>
      <c r="K9" s="13">
        <v>1151897.96172</v>
      </c>
      <c r="L9" s="14">
        <v>23.869262300972895</v>
      </c>
      <c r="M9" s="15">
        <v>0.7317237786255361</v>
      </c>
    </row>
    <row r="10" spans="1:13" ht="30" customHeight="1">
      <c r="A10" s="21" t="s">
        <v>35</v>
      </c>
      <c r="B10" s="6">
        <v>1013267.35481</v>
      </c>
      <c r="C10" s="6">
        <v>1172849.51276</v>
      </c>
      <c r="D10" s="7">
        <v>15.749264712068378</v>
      </c>
      <c r="E10" s="16">
        <v>8.061372869303899</v>
      </c>
      <c r="F10" s="6">
        <v>2154716.77198</v>
      </c>
      <c r="G10" s="6">
        <v>2234484.04925</v>
      </c>
      <c r="H10" s="7">
        <v>3.701984330715571</v>
      </c>
      <c r="I10" s="16">
        <v>7.965987223738756</v>
      </c>
      <c r="J10" s="13">
        <v>13352168.12543</v>
      </c>
      <c r="K10" s="13">
        <v>13083366.0015</v>
      </c>
      <c r="L10" s="14">
        <v>-2.0131721036230075</v>
      </c>
      <c r="M10" s="15">
        <v>8.310987887732304</v>
      </c>
    </row>
    <row r="11" spans="1:13" ht="30" customHeight="1">
      <c r="A11" s="21" t="s">
        <v>36</v>
      </c>
      <c r="B11" s="6">
        <v>716867.26794</v>
      </c>
      <c r="C11" s="6">
        <v>839055.86584</v>
      </c>
      <c r="D11" s="7">
        <v>17.044800811051513</v>
      </c>
      <c r="E11" s="16">
        <v>5.767101507162387</v>
      </c>
      <c r="F11" s="6">
        <v>1428385.13216</v>
      </c>
      <c r="G11" s="6">
        <v>1630014.83704</v>
      </c>
      <c r="H11" s="7">
        <v>14.115920163289292</v>
      </c>
      <c r="I11" s="16">
        <v>5.811040526659177</v>
      </c>
      <c r="J11" s="13">
        <v>8944891.49584</v>
      </c>
      <c r="K11" s="13">
        <v>9474818.4172</v>
      </c>
      <c r="L11" s="14">
        <v>5.9243527057477685</v>
      </c>
      <c r="M11" s="15">
        <v>6.018718814010407</v>
      </c>
    </row>
    <row r="12" spans="1:13" ht="30" customHeight="1">
      <c r="A12" s="21" t="s">
        <v>37</v>
      </c>
      <c r="B12" s="6">
        <v>685582.72875</v>
      </c>
      <c r="C12" s="6">
        <v>582386.48221</v>
      </c>
      <c r="D12" s="7">
        <v>-15.052340470734176</v>
      </c>
      <c r="E12" s="16">
        <v>4.002930074199328</v>
      </c>
      <c r="F12" s="6">
        <v>1338345.47528</v>
      </c>
      <c r="G12" s="6">
        <v>1173686.41209</v>
      </c>
      <c r="H12" s="7">
        <v>-12.303180772927933</v>
      </c>
      <c r="I12" s="16">
        <v>4.184219156329572</v>
      </c>
      <c r="J12" s="13">
        <v>7729802.03515</v>
      </c>
      <c r="K12" s="13">
        <v>7668310.25669</v>
      </c>
      <c r="L12" s="14">
        <v>-0.7955155666390419</v>
      </c>
      <c r="M12" s="15">
        <v>4.871164932282506</v>
      </c>
    </row>
    <row r="13" spans="1:13" ht="30" customHeight="1">
      <c r="A13" s="21" t="s">
        <v>38</v>
      </c>
      <c r="B13" s="6">
        <v>3685107.2317</v>
      </c>
      <c r="C13" s="6">
        <v>4357809.22642</v>
      </c>
      <c r="D13" s="7">
        <v>18.254611125920263</v>
      </c>
      <c r="E13" s="16">
        <v>29.952627924783926</v>
      </c>
      <c r="F13" s="6">
        <v>7339790.05041</v>
      </c>
      <c r="G13" s="6">
        <v>8335769.12864</v>
      </c>
      <c r="H13" s="7">
        <v>13.569585388540709</v>
      </c>
      <c r="I13" s="16">
        <v>29.717209393850936</v>
      </c>
      <c r="J13" s="13">
        <v>47336786.593</v>
      </c>
      <c r="K13" s="13">
        <v>46535138.94024</v>
      </c>
      <c r="L13" s="14">
        <v>-1.6934982504252702</v>
      </c>
      <c r="M13" s="15">
        <v>29.5606632147976</v>
      </c>
    </row>
    <row r="14" spans="1:13" ht="30" customHeight="1">
      <c r="A14" s="21" t="s">
        <v>39</v>
      </c>
      <c r="B14" s="6">
        <v>1658781.28455</v>
      </c>
      <c r="C14" s="6">
        <v>1667309.48861</v>
      </c>
      <c r="D14" s="7">
        <v>0.5141246853597979</v>
      </c>
      <c r="E14" s="16">
        <v>11.459955714679996</v>
      </c>
      <c r="F14" s="6">
        <v>3312299.70128</v>
      </c>
      <c r="G14" s="6">
        <v>3293575.66608</v>
      </c>
      <c r="H14" s="7">
        <v>-0.5652880744083811</v>
      </c>
      <c r="I14" s="16">
        <v>11.741673289284119</v>
      </c>
      <c r="J14" s="13">
        <v>19741065.81335</v>
      </c>
      <c r="K14" s="13">
        <v>17917379.71595</v>
      </c>
      <c r="L14" s="14">
        <v>-9.238032610005895</v>
      </c>
      <c r="M14" s="15">
        <v>11.381713679957311</v>
      </c>
    </row>
    <row r="15" spans="1:13" ht="30" customHeight="1">
      <c r="A15" s="21" t="s">
        <v>40</v>
      </c>
      <c r="B15" s="6">
        <v>129943.29315</v>
      </c>
      <c r="C15" s="6">
        <v>176994.93112</v>
      </c>
      <c r="D15" s="7">
        <v>36.2093624298762</v>
      </c>
      <c r="E15" s="16">
        <v>1.2165432310044797</v>
      </c>
      <c r="F15" s="6">
        <v>271399.57498</v>
      </c>
      <c r="G15" s="6">
        <v>324899.36833</v>
      </c>
      <c r="H15" s="7">
        <v>19.712556054644732</v>
      </c>
      <c r="I15" s="16">
        <v>1.1582737491396626</v>
      </c>
      <c r="J15" s="13">
        <v>1459324.80961</v>
      </c>
      <c r="K15" s="13">
        <v>1562620.35434</v>
      </c>
      <c r="L15" s="14">
        <v>7.078310739992516</v>
      </c>
      <c r="M15" s="15">
        <v>0.9926282606903116</v>
      </c>
    </row>
    <row r="16" spans="1:13" ht="30" customHeight="1">
      <c r="A16" s="21" t="s">
        <v>41</v>
      </c>
      <c r="B16" s="6">
        <v>1280218.28091</v>
      </c>
      <c r="C16" s="6">
        <v>1389771.20212</v>
      </c>
      <c r="D16" s="7">
        <v>8.55736266569542</v>
      </c>
      <c r="E16" s="16">
        <v>9.552345583488847</v>
      </c>
      <c r="F16" s="6">
        <v>2515712.46313</v>
      </c>
      <c r="G16" s="6">
        <v>2619361.4004</v>
      </c>
      <c r="H16" s="7">
        <v>4.120062955884956</v>
      </c>
      <c r="I16" s="16">
        <v>9.3380838663603</v>
      </c>
      <c r="J16" s="13">
        <v>15986836.955</v>
      </c>
      <c r="K16" s="13">
        <v>15651098.69453</v>
      </c>
      <c r="L16" s="14">
        <v>-2.10009185316045</v>
      </c>
      <c r="M16" s="15">
        <v>9.9420968323464</v>
      </c>
    </row>
    <row r="17" spans="1:13" ht="30" customHeight="1">
      <c r="A17" s="21" t="s">
        <v>42</v>
      </c>
      <c r="B17" s="6">
        <v>2610828.2308</v>
      </c>
      <c r="C17" s="6">
        <v>2647327.92528</v>
      </c>
      <c r="D17" s="7">
        <v>1.3980120962923697</v>
      </c>
      <c r="E17" s="16">
        <v>18.19593842246818</v>
      </c>
      <c r="F17" s="6">
        <v>5135324.59051</v>
      </c>
      <c r="G17" s="6">
        <v>5010827.24578</v>
      </c>
      <c r="H17" s="7">
        <v>-2.424332533138572</v>
      </c>
      <c r="I17" s="16">
        <v>17.86371481758544</v>
      </c>
      <c r="J17" s="13">
        <v>31833165.14506</v>
      </c>
      <c r="K17" s="13">
        <v>26724380.41871</v>
      </c>
      <c r="L17" s="14">
        <v>-16.048623198698166</v>
      </c>
      <c r="M17" s="15">
        <v>16.97621253900448</v>
      </c>
    </row>
    <row r="18" spans="1:13" s="5" customFormat="1" ht="39" customHeight="1" thickBot="1">
      <c r="A18" s="26" t="s">
        <v>29</v>
      </c>
      <c r="B18" s="27">
        <v>13343939.770970002</v>
      </c>
      <c r="C18" s="27">
        <v>14549004.63947</v>
      </c>
      <c r="D18" s="28">
        <v>9.03080266535405</v>
      </c>
      <c r="E18" s="27">
        <v>100</v>
      </c>
      <c r="F18" s="27">
        <v>26819873.30313</v>
      </c>
      <c r="G18" s="27">
        <v>28050309.227100007</v>
      </c>
      <c r="H18" s="28">
        <v>4.587776795449697</v>
      </c>
      <c r="I18" s="27">
        <v>100</v>
      </c>
      <c r="J18" s="29">
        <v>166716302.53333998</v>
      </c>
      <c r="K18" s="29">
        <v>157422513.16251</v>
      </c>
      <c r="L18" s="30">
        <v>-5.574613417887789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98" t="s">
        <v>67</v>
      </c>
      <c r="B1" s="99"/>
      <c r="C1" s="99"/>
      <c r="D1" s="99"/>
      <c r="E1" s="99"/>
      <c r="F1" s="99"/>
      <c r="G1" s="99"/>
      <c r="H1" s="100"/>
    </row>
    <row r="2" spans="1:8" ht="15" customHeight="1">
      <c r="A2" s="101" t="s">
        <v>68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1"/>
      <c r="B3" s="102"/>
      <c r="C3" s="102"/>
      <c r="D3" s="102"/>
      <c r="E3" s="102"/>
      <c r="F3" s="102"/>
      <c r="G3" s="102"/>
      <c r="H3" s="103"/>
    </row>
    <row r="4" spans="1:8" ht="15" customHeight="1">
      <c r="A4" s="70" t="s">
        <v>69</v>
      </c>
      <c r="B4" s="71"/>
      <c r="C4" s="71"/>
      <c r="D4" s="72"/>
      <c r="E4" s="72"/>
      <c r="F4" s="72"/>
      <c r="G4" s="72"/>
      <c r="H4" s="73" t="s">
        <v>70</v>
      </c>
    </row>
    <row r="5" spans="1:8" ht="15" customHeight="1">
      <c r="A5" s="74" t="s">
        <v>71</v>
      </c>
      <c r="B5" s="104">
        <v>2019</v>
      </c>
      <c r="C5" s="105"/>
      <c r="D5" s="104">
        <v>2020</v>
      </c>
      <c r="E5" s="106"/>
      <c r="F5" s="104">
        <v>2021</v>
      </c>
      <c r="G5" s="106"/>
      <c r="H5" s="75" t="s">
        <v>72</v>
      </c>
    </row>
    <row r="6" spans="1:8" ht="15" customHeight="1">
      <c r="A6" s="74"/>
      <c r="B6" s="76" t="s">
        <v>70</v>
      </c>
      <c r="C6" s="76" t="s">
        <v>73</v>
      </c>
      <c r="D6" s="76" t="s">
        <v>70</v>
      </c>
      <c r="E6" s="76" t="s">
        <v>73</v>
      </c>
      <c r="F6" s="76" t="s">
        <v>70</v>
      </c>
      <c r="G6" s="76" t="s">
        <v>73</v>
      </c>
      <c r="H6" s="77" t="s">
        <v>74</v>
      </c>
    </row>
    <row r="7" spans="1:8" ht="15" customHeight="1">
      <c r="A7" s="78" t="s">
        <v>75</v>
      </c>
      <c r="B7" s="79">
        <v>196083319.13</v>
      </c>
      <c r="C7" s="79">
        <f>B7</f>
        <v>196083319.13</v>
      </c>
      <c r="D7" s="79">
        <v>205303358.99</v>
      </c>
      <c r="E7" s="79">
        <f>D7</f>
        <v>205303358.99</v>
      </c>
      <c r="F7" s="80">
        <v>220252829.23</v>
      </c>
      <c r="G7" s="79">
        <f>F7</f>
        <v>220252829.23</v>
      </c>
      <c r="H7" s="81">
        <f>((F7-D7)/D7)*100</f>
        <v>7.281649123299607</v>
      </c>
    </row>
    <row r="8" spans="1:8" ht="15" customHeight="1">
      <c r="A8" s="78" t="s">
        <v>76</v>
      </c>
      <c r="B8" s="79">
        <v>189307401.82</v>
      </c>
      <c r="C8" s="79">
        <f>C7+B8</f>
        <v>385390720.95</v>
      </c>
      <c r="D8" s="79">
        <v>191456411.88</v>
      </c>
      <c r="E8" s="79">
        <f aca="true" t="shared" si="0" ref="E8:E18">E7+D8</f>
        <v>396759770.87</v>
      </c>
      <c r="F8" s="82">
        <v>240832839.87</v>
      </c>
      <c r="G8" s="79">
        <f>G7+F8</f>
        <v>461085669.1</v>
      </c>
      <c r="H8" s="81">
        <f>((F8-D8)/D8)*100</f>
        <v>25.78990565275395</v>
      </c>
    </row>
    <row r="9" spans="1:8" ht="15" customHeight="1">
      <c r="A9" s="78" t="s">
        <v>77</v>
      </c>
      <c r="B9" s="79">
        <v>218115698.84</v>
      </c>
      <c r="C9" s="79">
        <f aca="true" t="shared" si="1" ref="C9:C18">C8+B9</f>
        <v>603506419.79</v>
      </c>
      <c r="D9" s="79">
        <v>181787482.39</v>
      </c>
      <c r="E9" s="79">
        <f t="shared" si="0"/>
        <v>578547253.26</v>
      </c>
      <c r="F9" s="82"/>
      <c r="G9" s="79"/>
      <c r="H9" s="81"/>
    </row>
    <row r="10" spans="1:8" ht="15" customHeight="1">
      <c r="A10" s="78" t="s">
        <v>78</v>
      </c>
      <c r="B10" s="79">
        <v>207157980.89</v>
      </c>
      <c r="C10" s="79">
        <f t="shared" si="1"/>
        <v>810664400.68</v>
      </c>
      <c r="D10" s="79">
        <v>120918949.16</v>
      </c>
      <c r="E10" s="79">
        <f t="shared" si="0"/>
        <v>699466202.42</v>
      </c>
      <c r="F10" s="82"/>
      <c r="G10" s="79"/>
      <c r="H10" s="81"/>
    </row>
    <row r="11" spans="1:8" ht="15" customHeight="1">
      <c r="A11" s="78" t="s">
        <v>79</v>
      </c>
      <c r="B11" s="79">
        <v>243589314.94</v>
      </c>
      <c r="C11" s="79">
        <f t="shared" si="1"/>
        <v>1054253715.6199999</v>
      </c>
      <c r="D11" s="79">
        <v>125680841.35</v>
      </c>
      <c r="E11" s="79">
        <f t="shared" si="0"/>
        <v>825147043.77</v>
      </c>
      <c r="F11" s="82"/>
      <c r="G11" s="79"/>
      <c r="H11" s="81"/>
    </row>
    <row r="12" spans="1:8" ht="15" customHeight="1">
      <c r="A12" s="78" t="s">
        <v>80</v>
      </c>
      <c r="B12" s="79">
        <v>152581020.14</v>
      </c>
      <c r="C12" s="79">
        <f t="shared" si="1"/>
        <v>1206834735.7599998</v>
      </c>
      <c r="D12" s="79">
        <v>182311685.29</v>
      </c>
      <c r="E12" s="79">
        <f t="shared" si="0"/>
        <v>1007458729.06</v>
      </c>
      <c r="F12" s="82"/>
      <c r="G12" s="79"/>
      <c r="H12" s="81"/>
    </row>
    <row r="13" spans="1:8" ht="15" customHeight="1">
      <c r="A13" s="78" t="s">
        <v>81</v>
      </c>
      <c r="B13" s="79">
        <v>207771114.23</v>
      </c>
      <c r="C13" s="79">
        <f t="shared" si="1"/>
        <v>1414605849.9899998</v>
      </c>
      <c r="D13" s="79">
        <v>216231881.74</v>
      </c>
      <c r="E13" s="79">
        <f t="shared" si="0"/>
        <v>1223690610.8</v>
      </c>
      <c r="F13" s="82"/>
      <c r="G13" s="79"/>
      <c r="H13" s="81"/>
    </row>
    <row r="14" spans="1:8" ht="15" customHeight="1">
      <c r="A14" s="78" t="s">
        <v>82</v>
      </c>
      <c r="B14" s="79">
        <v>189303620.9</v>
      </c>
      <c r="C14" s="79">
        <f t="shared" si="1"/>
        <v>1603909470.8899999</v>
      </c>
      <c r="D14" s="79">
        <v>194683039.92</v>
      </c>
      <c r="E14" s="79">
        <f t="shared" si="0"/>
        <v>1418373650.72</v>
      </c>
      <c r="F14" s="82"/>
      <c r="G14" s="79"/>
      <c r="H14" s="81"/>
    </row>
    <row r="15" spans="1:8" ht="15" customHeight="1">
      <c r="A15" s="78" t="s">
        <v>83</v>
      </c>
      <c r="B15" s="83">
        <v>209996823.51</v>
      </c>
      <c r="C15" s="79">
        <f t="shared" si="1"/>
        <v>1813906294.3999999</v>
      </c>
      <c r="D15" s="79">
        <v>240133937.8</v>
      </c>
      <c r="E15" s="79">
        <f t="shared" si="0"/>
        <v>1658507588.52</v>
      </c>
      <c r="F15" s="80"/>
      <c r="G15" s="79"/>
      <c r="H15" s="81"/>
    </row>
    <row r="16" spans="1:8" ht="15" customHeight="1">
      <c r="A16" s="78" t="s">
        <v>84</v>
      </c>
      <c r="B16" s="79">
        <v>209161172.29</v>
      </c>
      <c r="C16" s="79">
        <f t="shared" si="1"/>
        <v>2023067466.6899998</v>
      </c>
      <c r="D16" s="79">
        <v>252092889.75</v>
      </c>
      <c r="E16" s="79">
        <f t="shared" si="0"/>
        <v>1910600478.27</v>
      </c>
      <c r="F16" s="82"/>
      <c r="G16" s="79"/>
      <c r="H16" s="81"/>
    </row>
    <row r="17" spans="1:8" ht="15" customHeight="1">
      <c r="A17" s="78" t="s">
        <v>85</v>
      </c>
      <c r="B17" s="79">
        <v>220658282.8</v>
      </c>
      <c r="C17" s="79">
        <f t="shared" si="1"/>
        <v>2243725749.49</v>
      </c>
      <c r="D17" s="84">
        <v>240595650.57</v>
      </c>
      <c r="E17" s="79">
        <f t="shared" si="0"/>
        <v>2151196128.84</v>
      </c>
      <c r="F17" s="82"/>
      <c r="G17" s="79"/>
      <c r="H17" s="81"/>
    </row>
    <row r="18" spans="1:8" ht="15" customHeight="1">
      <c r="A18" s="78" t="s">
        <v>86</v>
      </c>
      <c r="B18" s="79">
        <v>189595065.42</v>
      </c>
      <c r="C18" s="79">
        <f t="shared" si="1"/>
        <v>2433320814.91</v>
      </c>
      <c r="D18" s="79">
        <v>249697580.94</v>
      </c>
      <c r="E18" s="79">
        <f t="shared" si="0"/>
        <v>2400893709.78</v>
      </c>
      <c r="F18" s="79"/>
      <c r="G18" s="79"/>
      <c r="H18" s="81"/>
    </row>
    <row r="19" spans="1:8" ht="15" customHeight="1" thickBot="1">
      <c r="A19" s="85" t="s">
        <v>87</v>
      </c>
      <c r="B19" s="86">
        <f>SUM(B7:B18)</f>
        <v>2433320814.91</v>
      </c>
      <c r="C19" s="87"/>
      <c r="D19" s="86">
        <f>SUM(D7:D18)</f>
        <v>2400893709.78</v>
      </c>
      <c r="E19" s="88"/>
      <c r="F19" s="86">
        <f>SUM(F7:F18)</f>
        <v>461085669.1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2021-03-02T12:00:55Z</cp:lastPrinted>
  <dcterms:created xsi:type="dcterms:W3CDTF">2010-11-12T12:53:26Z</dcterms:created>
  <dcterms:modified xsi:type="dcterms:W3CDTF">2021-03-02T14:13:56Z</dcterms:modified>
  <cp:category/>
  <cp:version/>
  <cp:contentType/>
  <cp:contentStatus/>
</cp:coreProperties>
</file>